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55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'Лист1'!$A$1:$M$164</definedName>
  </definedNames>
  <calcPr fullCalcOnLoad="1"/>
</workbook>
</file>

<file path=xl/sharedStrings.xml><?xml version="1.0" encoding="utf-8"?>
<sst xmlns="http://schemas.openxmlformats.org/spreadsheetml/2006/main" count="1390" uniqueCount="268">
  <si>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</si>
  <si>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</si>
  <si>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</si>
  <si>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</si>
  <si>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</si>
  <si>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</si>
  <si>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</si>
  <si>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</si>
  <si>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</si>
  <si>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</si>
  <si>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</si>
  <si>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</si>
  <si>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</si>
  <si>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</si>
  <si>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</si>
  <si>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</si>
  <si>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</si>
  <si>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</si>
  <si>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</si>
  <si>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</si>
  <si>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</si>
  <si>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</si>
  <si>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</si>
  <si>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</si>
  <si>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</si>
  <si>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</si>
  <si>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</si>
  <si>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</si>
  <si>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</si>
  <si>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</si>
  <si>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</si>
  <si>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</si>
  <si>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</si>
  <si>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</si>
  <si>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</si>
  <si>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</si>
  <si>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</si>
  <si>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</si>
  <si>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</si>
  <si>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</si>
  <si>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</si>
  <si>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</si>
  <si>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</si>
  <si>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</si>
  <si>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</si>
  <si>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</si>
  <si>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</si>
  <si>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</si>
  <si>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</si>
  <si>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</si>
  <si>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</si>
  <si>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</si>
  <si>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</si>
  <si>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</si>
  <si>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</si>
  <si>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</si>
  <si>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</si>
  <si>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</si>
  <si>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</si>
  <si>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</si>
  <si>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</si>
  <si>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</si>
  <si>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</si>
  <si>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</si>
  <si>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</si>
  <si>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</si>
  <si>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</si>
  <si>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</si>
  <si>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</si>
  <si>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</si>
  <si>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</si>
  <si>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</si>
  <si>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</si>
  <si>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</si>
  <si>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</si>
  <si>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</si>
  <si>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</si>
  <si>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</si>
  <si>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</si>
  <si>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</si>
  <si>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</si>
  <si>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</si>
  <si>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</si>
  <si>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</si>
  <si>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</si>
  <si>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</si>
  <si>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</si>
  <si>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</si>
  <si>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</si>
  <si>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</si>
  <si>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</si>
  <si>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</si>
  <si>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</si>
  <si>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</si>
  <si>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</si>
  <si>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</si>
  <si>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</si>
  <si>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</si>
  <si>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</si>
  <si>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</si>
  <si>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</si>
  <si>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</si>
  <si>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</si>
  <si>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</si>
  <si>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</si>
  <si>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</si>
  <si>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</si>
  <si>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</si>
  <si>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</si>
  <si>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</si>
  <si>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15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</si>
  <si>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</si>
  <si>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</si>
  <si>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</si>
  <si>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</si>
  <si>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</si>
  <si>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</si>
  <si>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</si>
  <si>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</si>
  <si>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</si>
  <si>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</si>
  <si>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</si>
  <si>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</si>
  <si>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</si>
  <si>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</si>
  <si>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</si>
  <si>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</si>
  <si>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</si>
  <si>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</si>
  <si>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</si>
  <si>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</si>
  <si>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7601</t>
  </si>
  <si>
    <t>7604</t>
  </si>
  <si>
    <t>029</t>
  </si>
  <si>
    <t>35</t>
  </si>
  <si>
    <t>7408</t>
  </si>
  <si>
    <t>7409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</si>
  <si>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</si>
  <si>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</si>
  <si>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</si>
  <si>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</si>
  <si>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7412</t>
  </si>
  <si>
    <t>7413</t>
  </si>
  <si>
    <t>7563</t>
  </si>
  <si>
    <t>25</t>
  </si>
  <si>
    <t xml:space="preserve">                                                                                                                              И Т О Г О</t>
  </si>
  <si>
    <t>2020 год</t>
  </si>
  <si>
    <t>519</t>
  </si>
  <si>
    <t>7456</t>
  </si>
  <si>
    <t>7649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</si>
  <si>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</si>
  <si>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</si>
  <si>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</si>
  <si>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</si>
  <si>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</si>
  <si>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</si>
  <si>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</si>
  <si>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</si>
  <si>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</si>
  <si>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</si>
  <si>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</si>
  <si>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</si>
  <si>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</si>
  <si>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</si>
  <si>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</si>
  <si>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</si>
  <si>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</si>
  <si>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</si>
  <si>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Субсидия бюджетам на поддержку отрасли культуры
</t>
  </si>
  <si>
    <t xml:space="preserve">Субсидия бюджетам муниципальных районов на поддержку отрасли культуры
</t>
  </si>
  <si>
    <t>1049</t>
  </si>
  <si>
    <t>041</t>
  </si>
  <si>
    <t>Плата за размещение отходов производства</t>
  </si>
  <si>
    <t>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</si>
  <si>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</si>
  <si>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</si>
  <si>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</si>
  <si>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</si>
  <si>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</si>
  <si>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</si>
  <si>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</si>
  <si>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</si>
  <si>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</si>
  <si>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</si>
  <si>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</si>
  <si>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</si>
  <si>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</si>
  <si>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</si>
  <si>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</si>
  <si>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</si>
  <si>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</si>
  <si>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</si>
  <si>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</si>
  <si>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</si>
  <si>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</si>
  <si>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07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</si>
  <si>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</si>
  <si>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</si>
  <si>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</si>
  <si>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</si>
  <si>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</si>
  <si>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</si>
  <si>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</si>
  <si>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Прочие дотации бюджетам муниципальных районов
</t>
  </si>
  <si>
    <t xml:space="preserve">Прочие дотации
</t>
  </si>
  <si>
    <t>1598</t>
  </si>
  <si>
    <t>0289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</si>
  <si>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</si>
  <si>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</si>
  <si>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</si>
  <si>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</si>
  <si>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</si>
  <si>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</si>
  <si>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</si>
  <si>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</si>
  <si>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</si>
  <si>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</si>
  <si>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</si>
  <si>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</si>
  <si>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</si>
  <si>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</si>
  <si>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</si>
  <si>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</si>
  <si>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</si>
  <si>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</si>
  <si>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</si>
  <si>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</si>
  <si>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</si>
  <si>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</si>
  <si>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</si>
  <si>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</si>
  <si>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ШТРАФЫ, САНКЦИИ, ВОЗМЕЩЕНИЕ УЩЕРБА *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</si>
  <si>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</si>
  <si>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</si>
  <si>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районного бюджета на 2020год и плановый период 2021-2022годы</t>
  </si>
  <si>
    <t>Приложение 4</t>
  </si>
  <si>
    <t>Решению районного Совета депутатов "О  бюджете Пировского муниципального района  на 2020 год и плановый период 202 и 2022 годы"</t>
  </si>
  <si>
    <t>ДОХОДЫ ОТ ОКАЗАНИЯ ПЛАТНЫХ УСЛУГ И КОМПЕНСАЦИИ ЗАТРАТ ГОСУДАРСТВА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</si>
  <si>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</si>
  <si>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</si>
  <si>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</si>
  <si>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</si>
  <si>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</si>
  <si>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</si>
  <si>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</si>
  <si>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</si>
  <si>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</si>
  <si>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</si>
  <si>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</si>
  <si>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</si>
  <si>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</si>
  <si>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</si>
  <si>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</si>
  <si>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</si>
  <si>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</si>
  <si>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</si>
  <si>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</si>
  <si>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</si>
  <si>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</si>
  <si>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</si>
  <si>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</si>
  <si>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</si>
  <si>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</si>
  <si>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</si>
  <si>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</si>
  <si>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</si>
  <si>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</si>
  <si>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от 13.12.2019г.       № 51-283р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</si>
</sst>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49" fontId="22" fillId="0" borderId="12" xfId="0" applyNumberFormat="1" applyFont="1" applyBorder="1" applyAlignment="1" applyProtection="1">
      <alignment horizontal="justify" vertical="top" wrapText="1"/>
      <protection/>
    </xf>
    <xf numFmtId="49" fontId="22" fillId="0" borderId="11" xfId="0" applyNumberFormat="1" applyFont="1" applyBorder="1" applyAlignment="1" applyProtection="1">
      <alignment horizontal="justify" vertical="top" wrapText="1"/>
      <protection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/>
    </xf>
    <xf numFmtId="2" fontId="29" fillId="0" borderId="11" xfId="0" applyNumberFormat="1" applyFont="1" applyFill="1" applyBorder="1" applyAlignment="1">
      <alignment vertical="top"/>
    </xf>
    <xf numFmtId="2" fontId="30" fillId="0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justify" vertical="top"/>
    </xf>
    <xf numFmtId="49" fontId="22" fillId="0" borderId="11" xfId="0" applyNumberFormat="1" applyFont="1" applyFill="1" applyBorder="1" applyAlignment="1">
      <alignment horizontal="justify" vertical="top"/>
    </xf>
    <xf numFmtId="49" fontId="22" fillId="0" borderId="13" xfId="0" applyNumberFormat="1" applyFont="1" applyFill="1" applyBorder="1" applyAlignment="1">
      <alignment horizontal="justify" vertical="top"/>
    </xf>
    <xf numFmtId="0" fontId="22" fillId="0" borderId="13" xfId="0" applyFont="1" applyBorder="1" applyAlignment="1">
      <alignment horizontal="justify" vertical="top"/>
    </xf>
    <xf numFmtId="0" fontId="22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5"/>
  <sheetViews>
    <sheetView tabSelected="1" view="pageBreakPreview" zoomScale="93" zoomScaleNormal="90" zoomScaleSheetLayoutView="93" zoomScalePageLayoutView="0" workbookViewId="0" topLeftCell="A1">
      <pane xSplit="9" ySplit="9" topLeftCell="J134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K7" sqref="K7:K8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6.87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52" t="s">
        <v>235</v>
      </c>
      <c r="M1" s="53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54" t="s">
        <v>236</v>
      </c>
      <c r="L2" s="55"/>
      <c r="M2" s="55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54" t="s">
        <v>267</v>
      </c>
      <c r="L3" s="56"/>
      <c r="M3" s="56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67" t="s">
        <v>234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64" t="s">
        <v>6</v>
      </c>
      <c r="B6" s="72" t="s">
        <v>14</v>
      </c>
      <c r="C6" s="73"/>
      <c r="D6" s="73"/>
      <c r="E6" s="73"/>
      <c r="F6" s="73"/>
      <c r="G6" s="73"/>
      <c r="H6" s="73"/>
      <c r="I6" s="74"/>
      <c r="J6" s="69" t="s">
        <v>17</v>
      </c>
      <c r="K6" s="61" t="s">
        <v>98</v>
      </c>
      <c r="L6" s="62"/>
      <c r="M6" s="63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65"/>
      <c r="B7" s="76" t="s">
        <v>15</v>
      </c>
      <c r="C7" s="75" t="s">
        <v>96</v>
      </c>
      <c r="D7" s="75"/>
      <c r="E7" s="75"/>
      <c r="F7" s="75"/>
      <c r="G7" s="75"/>
      <c r="H7" s="75" t="s">
        <v>97</v>
      </c>
      <c r="I7" s="75"/>
      <c r="J7" s="70"/>
      <c r="K7" s="59" t="s">
        <v>146</v>
      </c>
      <c r="L7" s="59" t="s">
        <v>151</v>
      </c>
      <c r="M7" s="59" t="s">
        <v>180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66"/>
      <c r="B8" s="76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71"/>
      <c r="K8" s="60"/>
      <c r="L8" s="60"/>
      <c r="M8" s="60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34">
        <f>K11+K18+K28+K40+K43+K54+K60+K65+K74</f>
        <v>43317.39</v>
      </c>
      <c r="L10" s="34">
        <f>L11+L18+L28+L40+L43+L54+L60+L65+L74</f>
        <v>44189.450000000004</v>
      </c>
      <c r="M10" s="34">
        <f>M11+M18+M28+M40+M43+M54+M60+M65+M74</f>
        <v>45077.799999999996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70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87</v>
      </c>
      <c r="K11" s="31">
        <f>K12+K14</f>
        <v>25085.93</v>
      </c>
      <c r="L11" s="31">
        <f>L12+L14</f>
        <v>26291.870000000003</v>
      </c>
      <c r="M11" s="31">
        <f>M12+M14</f>
        <v>27553.9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70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88</v>
      </c>
      <c r="K12" s="31">
        <f>K13</f>
        <v>989.83</v>
      </c>
      <c r="L12" s="31">
        <f>L13</f>
        <v>1034.87</v>
      </c>
      <c r="M12" s="31">
        <f>M13</f>
        <v>1095.7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70</v>
      </c>
      <c r="C13" s="15" t="s">
        <v>4</v>
      </c>
      <c r="D13" s="15" t="s">
        <v>26</v>
      </c>
      <c r="E13" s="15" t="s">
        <v>26</v>
      </c>
      <c r="F13" s="15" t="s">
        <v>59</v>
      </c>
      <c r="G13" s="15" t="s">
        <v>29</v>
      </c>
      <c r="H13" s="15" t="s">
        <v>22</v>
      </c>
      <c r="I13" s="15" t="s">
        <v>28</v>
      </c>
      <c r="J13" s="39" t="s">
        <v>89</v>
      </c>
      <c r="K13" s="31">
        <v>989.83</v>
      </c>
      <c r="L13" s="31">
        <v>1034.87</v>
      </c>
      <c r="M13" s="31">
        <v>1095.7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70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90</v>
      </c>
      <c r="K14" s="31">
        <f>K15+K16+K17</f>
        <v>24096.1</v>
      </c>
      <c r="L14" s="31">
        <f>L15+L16+L17</f>
        <v>25257.000000000004</v>
      </c>
      <c r="M14" s="31">
        <f>M15+M16+M17</f>
        <v>26458.2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48" t="s">
        <v>70</v>
      </c>
      <c r="C15" s="48" t="s">
        <v>4</v>
      </c>
      <c r="D15" s="48" t="s">
        <v>26</v>
      </c>
      <c r="E15" s="48" t="s">
        <v>29</v>
      </c>
      <c r="F15" s="48" t="s">
        <v>58</v>
      </c>
      <c r="G15" s="48" t="s">
        <v>26</v>
      </c>
      <c r="H15" s="48" t="s">
        <v>22</v>
      </c>
      <c r="I15" s="48" t="s">
        <v>28</v>
      </c>
      <c r="J15" s="39" t="s">
        <v>91</v>
      </c>
      <c r="K15" s="31">
        <v>23129.8</v>
      </c>
      <c r="L15" s="31">
        <v>24260.7</v>
      </c>
      <c r="M15" s="31">
        <v>25424.8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27.75" customHeight="1">
      <c r="A16" s="41">
        <v>7</v>
      </c>
      <c r="B16" s="48" t="s">
        <v>70</v>
      </c>
      <c r="C16" s="48" t="s">
        <v>4</v>
      </c>
      <c r="D16" s="48" t="s">
        <v>26</v>
      </c>
      <c r="E16" s="48" t="s">
        <v>29</v>
      </c>
      <c r="F16" s="48" t="s">
        <v>38</v>
      </c>
      <c r="G16" s="48" t="s">
        <v>26</v>
      </c>
      <c r="H16" s="48" t="s">
        <v>22</v>
      </c>
      <c r="I16" s="48" t="s">
        <v>28</v>
      </c>
      <c r="J16" s="39" t="s">
        <v>92</v>
      </c>
      <c r="K16" s="31">
        <v>132</v>
      </c>
      <c r="L16" s="31">
        <v>136.9</v>
      </c>
      <c r="M16" s="31">
        <v>142.2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53.25" customHeight="1">
      <c r="A17" s="41">
        <v>8</v>
      </c>
      <c r="B17" s="48" t="s">
        <v>70</v>
      </c>
      <c r="C17" s="48" t="s">
        <v>4</v>
      </c>
      <c r="D17" s="48" t="s">
        <v>26</v>
      </c>
      <c r="E17" s="48" t="s">
        <v>29</v>
      </c>
      <c r="F17" s="48" t="s">
        <v>65</v>
      </c>
      <c r="G17" s="48" t="s">
        <v>26</v>
      </c>
      <c r="H17" s="48" t="s">
        <v>22</v>
      </c>
      <c r="I17" s="48" t="s">
        <v>28</v>
      </c>
      <c r="J17" s="39" t="s">
        <v>93</v>
      </c>
      <c r="K17" s="31">
        <v>834.3</v>
      </c>
      <c r="L17" s="31">
        <v>859.4</v>
      </c>
      <c r="M17" s="31">
        <v>891.2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7" customHeight="1">
      <c r="A18" s="41">
        <v>9</v>
      </c>
      <c r="B18" s="48" t="s">
        <v>21</v>
      </c>
      <c r="C18" s="48" t="s">
        <v>4</v>
      </c>
      <c r="D18" s="48" t="s">
        <v>25</v>
      </c>
      <c r="E18" s="48" t="s">
        <v>20</v>
      </c>
      <c r="F18" s="48" t="s">
        <v>21</v>
      </c>
      <c r="G18" s="48" t="s">
        <v>20</v>
      </c>
      <c r="H18" s="48" t="s">
        <v>22</v>
      </c>
      <c r="I18" s="48" t="s">
        <v>21</v>
      </c>
      <c r="J18" s="39" t="s">
        <v>24</v>
      </c>
      <c r="K18" s="31">
        <f>K19</f>
        <v>82.69999999999999</v>
      </c>
      <c r="L18" s="31">
        <f>L19</f>
        <v>85.7</v>
      </c>
      <c r="M18" s="31">
        <f>M19</f>
        <v>89.3</v>
      </c>
      <c r="N18" s="27"/>
      <c r="O18" s="27"/>
      <c r="P18" s="27"/>
      <c r="Q18" s="27"/>
      <c r="R18" s="27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6.25" customHeight="1">
      <c r="A19" s="41">
        <v>10</v>
      </c>
      <c r="B19" s="48" t="s">
        <v>21</v>
      </c>
      <c r="C19" s="48" t="s">
        <v>4</v>
      </c>
      <c r="D19" s="48" t="s">
        <v>25</v>
      </c>
      <c r="E19" s="48" t="s">
        <v>29</v>
      </c>
      <c r="F19" s="48" t="s">
        <v>21</v>
      </c>
      <c r="G19" s="48" t="s">
        <v>26</v>
      </c>
      <c r="H19" s="48" t="s">
        <v>22</v>
      </c>
      <c r="I19" s="48" t="s">
        <v>28</v>
      </c>
      <c r="J19" s="39" t="s">
        <v>27</v>
      </c>
      <c r="K19" s="31">
        <f>K20+K22+K24+K26</f>
        <v>82.69999999999999</v>
      </c>
      <c r="L19" s="31">
        <f>L20+L22+L24+L26</f>
        <v>85.7</v>
      </c>
      <c r="M19" s="31">
        <f>M20+M22+M24+M26</f>
        <v>89.3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40.5" customHeight="1">
      <c r="A20" s="41">
        <v>11</v>
      </c>
      <c r="B20" s="48" t="s">
        <v>61</v>
      </c>
      <c r="C20" s="48" t="s">
        <v>4</v>
      </c>
      <c r="D20" s="48" t="s">
        <v>25</v>
      </c>
      <c r="E20" s="48" t="s">
        <v>29</v>
      </c>
      <c r="F20" s="48" t="s">
        <v>82</v>
      </c>
      <c r="G20" s="48" t="s">
        <v>26</v>
      </c>
      <c r="H20" s="48" t="s">
        <v>22</v>
      </c>
      <c r="I20" s="48" t="s">
        <v>28</v>
      </c>
      <c r="J20" s="39" t="s">
        <v>81</v>
      </c>
      <c r="K20" s="31">
        <f>K21</f>
        <v>37.9</v>
      </c>
      <c r="L20" s="31">
        <f>L21</f>
        <v>39.5</v>
      </c>
      <c r="M20" s="31">
        <f>M21</f>
        <v>41.1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65.25" customHeight="1">
      <c r="A21" s="41">
        <v>12</v>
      </c>
      <c r="B21" s="48" t="s">
        <v>61</v>
      </c>
      <c r="C21" s="48" t="s">
        <v>4</v>
      </c>
      <c r="D21" s="48" t="s">
        <v>25</v>
      </c>
      <c r="E21" s="48" t="s">
        <v>29</v>
      </c>
      <c r="F21" s="48" t="s">
        <v>181</v>
      </c>
      <c r="G21" s="48" t="s">
        <v>26</v>
      </c>
      <c r="H21" s="48" t="s">
        <v>22</v>
      </c>
      <c r="I21" s="48" t="s">
        <v>28</v>
      </c>
      <c r="J21" s="39" t="s">
        <v>182</v>
      </c>
      <c r="K21" s="31">
        <v>37.9</v>
      </c>
      <c r="L21" s="31">
        <v>39.5</v>
      </c>
      <c r="M21" s="31">
        <v>41.1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53.25" customHeight="1">
      <c r="A22" s="41">
        <v>13</v>
      </c>
      <c r="B22" s="48" t="s">
        <v>61</v>
      </c>
      <c r="C22" s="48" t="s">
        <v>4</v>
      </c>
      <c r="D22" s="48" t="s">
        <v>25</v>
      </c>
      <c r="E22" s="48" t="s">
        <v>29</v>
      </c>
      <c r="F22" s="48" t="s">
        <v>84</v>
      </c>
      <c r="G22" s="48" t="s">
        <v>26</v>
      </c>
      <c r="H22" s="48" t="s">
        <v>22</v>
      </c>
      <c r="I22" s="48" t="s">
        <v>28</v>
      </c>
      <c r="J22" s="39" t="s">
        <v>83</v>
      </c>
      <c r="K22" s="31">
        <f>K23</f>
        <v>0.2</v>
      </c>
      <c r="L22" s="31">
        <f>L23</f>
        <v>0.2</v>
      </c>
      <c r="M22" s="31">
        <f>M23</f>
        <v>0.2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83.25" customHeight="1">
      <c r="A23" s="41">
        <v>14</v>
      </c>
      <c r="B23" s="48" t="s">
        <v>61</v>
      </c>
      <c r="C23" s="48" t="s">
        <v>4</v>
      </c>
      <c r="D23" s="48" t="s">
        <v>25</v>
      </c>
      <c r="E23" s="48" t="s">
        <v>29</v>
      </c>
      <c r="F23" s="48" t="s">
        <v>183</v>
      </c>
      <c r="G23" s="48" t="s">
        <v>26</v>
      </c>
      <c r="H23" s="48" t="s">
        <v>22</v>
      </c>
      <c r="I23" s="48" t="s">
        <v>28</v>
      </c>
      <c r="J23" s="39" t="s">
        <v>184</v>
      </c>
      <c r="K23" s="31">
        <v>0.2</v>
      </c>
      <c r="L23" s="31">
        <v>0.2</v>
      </c>
      <c r="M23" s="31">
        <v>0.2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42.75" customHeight="1">
      <c r="A24" s="41">
        <v>15</v>
      </c>
      <c r="B24" s="48" t="s">
        <v>61</v>
      </c>
      <c r="C24" s="48" t="s">
        <v>4</v>
      </c>
      <c r="D24" s="48" t="s">
        <v>25</v>
      </c>
      <c r="E24" s="48" t="s">
        <v>29</v>
      </c>
      <c r="F24" s="48" t="s">
        <v>71</v>
      </c>
      <c r="G24" s="48" t="s">
        <v>26</v>
      </c>
      <c r="H24" s="48" t="s">
        <v>22</v>
      </c>
      <c r="I24" s="48" t="s">
        <v>28</v>
      </c>
      <c r="J24" s="39" t="s">
        <v>85</v>
      </c>
      <c r="K24" s="31">
        <f>K25</f>
        <v>49.5</v>
      </c>
      <c r="L24" s="31">
        <f>L25</f>
        <v>51.5</v>
      </c>
      <c r="M24" s="31">
        <f>M25</f>
        <v>53.2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71.25" customHeight="1">
      <c r="A25" s="41">
        <v>16</v>
      </c>
      <c r="B25" s="48" t="s">
        <v>61</v>
      </c>
      <c r="C25" s="48" t="s">
        <v>4</v>
      </c>
      <c r="D25" s="48" t="s">
        <v>25</v>
      </c>
      <c r="E25" s="48" t="s">
        <v>29</v>
      </c>
      <c r="F25" s="48" t="s">
        <v>185</v>
      </c>
      <c r="G25" s="48" t="s">
        <v>26</v>
      </c>
      <c r="H25" s="48" t="s">
        <v>22</v>
      </c>
      <c r="I25" s="48" t="s">
        <v>28</v>
      </c>
      <c r="J25" s="39" t="s">
        <v>186</v>
      </c>
      <c r="K25" s="31">
        <v>49.5</v>
      </c>
      <c r="L25" s="31">
        <v>51.5</v>
      </c>
      <c r="M25" s="31">
        <v>53.2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46.5" customHeight="1">
      <c r="A26" s="41">
        <v>17</v>
      </c>
      <c r="B26" s="48" t="s">
        <v>61</v>
      </c>
      <c r="C26" s="48" t="s">
        <v>4</v>
      </c>
      <c r="D26" s="48" t="s">
        <v>25</v>
      </c>
      <c r="E26" s="48" t="s">
        <v>29</v>
      </c>
      <c r="F26" s="48" t="s">
        <v>57</v>
      </c>
      <c r="G26" s="48" t="s">
        <v>26</v>
      </c>
      <c r="H26" s="48" t="s">
        <v>22</v>
      </c>
      <c r="I26" s="48" t="s">
        <v>28</v>
      </c>
      <c r="J26" s="39" t="s">
        <v>86</v>
      </c>
      <c r="K26" s="31">
        <f>K27</f>
        <v>-4.9</v>
      </c>
      <c r="L26" s="31">
        <f>L27</f>
        <v>-5.5</v>
      </c>
      <c r="M26" s="31">
        <f>M27</f>
        <v>-5.2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69" customHeight="1">
      <c r="A27" s="41">
        <v>18</v>
      </c>
      <c r="B27" s="48" t="s">
        <v>61</v>
      </c>
      <c r="C27" s="48" t="s">
        <v>4</v>
      </c>
      <c r="D27" s="48" t="s">
        <v>25</v>
      </c>
      <c r="E27" s="48" t="s">
        <v>29</v>
      </c>
      <c r="F27" s="48" t="s">
        <v>187</v>
      </c>
      <c r="G27" s="48" t="s">
        <v>26</v>
      </c>
      <c r="H27" s="48" t="s">
        <v>22</v>
      </c>
      <c r="I27" s="48" t="s">
        <v>28</v>
      </c>
      <c r="J27" s="39" t="s">
        <v>188</v>
      </c>
      <c r="K27" s="31">
        <v>-4.9</v>
      </c>
      <c r="L27" s="31">
        <v>-5.5</v>
      </c>
      <c r="M27" s="31">
        <v>-5.2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" customHeight="1">
      <c r="A28" s="41">
        <v>19</v>
      </c>
      <c r="B28" s="48" t="s">
        <v>70</v>
      </c>
      <c r="C28" s="48" t="s">
        <v>4</v>
      </c>
      <c r="D28" s="48" t="s">
        <v>37</v>
      </c>
      <c r="E28" s="48" t="s">
        <v>20</v>
      </c>
      <c r="F28" s="48" t="s">
        <v>21</v>
      </c>
      <c r="G28" s="48" t="s">
        <v>20</v>
      </c>
      <c r="H28" s="48" t="s">
        <v>22</v>
      </c>
      <c r="I28" s="48" t="s">
        <v>21</v>
      </c>
      <c r="J28" s="39" t="s">
        <v>94</v>
      </c>
      <c r="K28" s="34">
        <f>K34+K36+K38+K29</f>
        <v>13864.91</v>
      </c>
      <c r="L28" s="34">
        <f>L34+L36+L38+L29</f>
        <v>13463.03</v>
      </c>
      <c r="M28" s="34">
        <f>M34+M36+M38+M29</f>
        <v>13020.75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20</v>
      </c>
      <c r="B29" s="48" t="s">
        <v>70</v>
      </c>
      <c r="C29" s="48" t="s">
        <v>4</v>
      </c>
      <c r="D29" s="48" t="s">
        <v>37</v>
      </c>
      <c r="E29" s="48" t="s">
        <v>26</v>
      </c>
      <c r="F29" s="48" t="s">
        <v>21</v>
      </c>
      <c r="G29" s="48" t="s">
        <v>20</v>
      </c>
      <c r="H29" s="48" t="s">
        <v>22</v>
      </c>
      <c r="I29" s="48" t="s">
        <v>28</v>
      </c>
      <c r="J29" s="39" t="s">
        <v>201</v>
      </c>
      <c r="K29" s="34">
        <f>K30+K32</f>
        <v>9236.300000000001</v>
      </c>
      <c r="L29" s="34">
        <f>L30+L32</f>
        <v>10458</v>
      </c>
      <c r="M29" s="34">
        <f>M30+M32</f>
        <v>10981.6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4.75" customHeight="1">
      <c r="A30" s="41">
        <v>21</v>
      </c>
      <c r="B30" s="48" t="s">
        <v>70</v>
      </c>
      <c r="C30" s="48" t="s">
        <v>4</v>
      </c>
      <c r="D30" s="48" t="s">
        <v>37</v>
      </c>
      <c r="E30" s="48" t="s">
        <v>26</v>
      </c>
      <c r="F30" s="48" t="s">
        <v>58</v>
      </c>
      <c r="G30" s="48" t="s">
        <v>26</v>
      </c>
      <c r="H30" s="48" t="s">
        <v>22</v>
      </c>
      <c r="I30" s="48" t="s">
        <v>28</v>
      </c>
      <c r="J30" s="39" t="s">
        <v>196</v>
      </c>
      <c r="K30" s="34">
        <f>K31</f>
        <v>8199.7</v>
      </c>
      <c r="L30" s="34">
        <f>L31</f>
        <v>9355.9</v>
      </c>
      <c r="M30" s="34">
        <f>M31</f>
        <v>9875.6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9.25" customHeight="1">
      <c r="A31" s="41">
        <v>22</v>
      </c>
      <c r="B31" s="48" t="s">
        <v>70</v>
      </c>
      <c r="C31" s="48" t="s">
        <v>4</v>
      </c>
      <c r="D31" s="48" t="s">
        <v>37</v>
      </c>
      <c r="E31" s="48" t="s">
        <v>26</v>
      </c>
      <c r="F31" s="48" t="s">
        <v>197</v>
      </c>
      <c r="G31" s="48" t="s">
        <v>26</v>
      </c>
      <c r="H31" s="48" t="s">
        <v>22</v>
      </c>
      <c r="I31" s="48" t="s">
        <v>28</v>
      </c>
      <c r="J31" s="39" t="s">
        <v>196</v>
      </c>
      <c r="K31" s="34">
        <v>8199.7</v>
      </c>
      <c r="L31" s="34">
        <v>9355.9</v>
      </c>
      <c r="M31" s="34">
        <v>9875.6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34.5" customHeight="1">
      <c r="A32" s="41">
        <v>23</v>
      </c>
      <c r="B32" s="48" t="s">
        <v>70</v>
      </c>
      <c r="C32" s="48" t="s">
        <v>4</v>
      </c>
      <c r="D32" s="48" t="s">
        <v>37</v>
      </c>
      <c r="E32" s="48" t="s">
        <v>26</v>
      </c>
      <c r="F32" s="48" t="s">
        <v>36</v>
      </c>
      <c r="G32" s="48" t="s">
        <v>26</v>
      </c>
      <c r="H32" s="48" t="s">
        <v>22</v>
      </c>
      <c r="I32" s="48" t="s">
        <v>28</v>
      </c>
      <c r="J32" s="39" t="s">
        <v>198</v>
      </c>
      <c r="K32" s="34">
        <f>K33</f>
        <v>1036.6</v>
      </c>
      <c r="L32" s="34">
        <f>L33</f>
        <v>1102.1</v>
      </c>
      <c r="M32" s="34">
        <f>M33</f>
        <v>1106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42.75" customHeight="1">
      <c r="A33" s="41">
        <v>24</v>
      </c>
      <c r="B33" s="48" t="s">
        <v>70</v>
      </c>
      <c r="C33" s="48" t="s">
        <v>4</v>
      </c>
      <c r="D33" s="48" t="s">
        <v>37</v>
      </c>
      <c r="E33" s="48" t="s">
        <v>26</v>
      </c>
      <c r="F33" s="48" t="s">
        <v>199</v>
      </c>
      <c r="G33" s="48" t="s">
        <v>26</v>
      </c>
      <c r="H33" s="48" t="s">
        <v>22</v>
      </c>
      <c r="I33" s="48" t="s">
        <v>28</v>
      </c>
      <c r="J33" s="39" t="s">
        <v>200</v>
      </c>
      <c r="K33" s="34">
        <v>1036.6</v>
      </c>
      <c r="L33" s="34">
        <v>1102.1</v>
      </c>
      <c r="M33" s="34">
        <v>1106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15" customHeight="1">
      <c r="A34" s="41">
        <v>25</v>
      </c>
      <c r="B34" s="48" t="s">
        <v>70</v>
      </c>
      <c r="C34" s="48" t="s">
        <v>4</v>
      </c>
      <c r="D34" s="48" t="s">
        <v>37</v>
      </c>
      <c r="E34" s="48" t="s">
        <v>29</v>
      </c>
      <c r="F34" s="48" t="s">
        <v>21</v>
      </c>
      <c r="G34" s="48" t="s">
        <v>29</v>
      </c>
      <c r="H34" s="48" t="s">
        <v>22</v>
      </c>
      <c r="I34" s="48" t="s">
        <v>28</v>
      </c>
      <c r="J34" s="39" t="s">
        <v>100</v>
      </c>
      <c r="K34" s="31">
        <f>K35</f>
        <v>4185.08</v>
      </c>
      <c r="L34" s="31">
        <f>L35</f>
        <v>1047.91</v>
      </c>
      <c r="M34" s="31">
        <f>M35</f>
        <v>0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8.75" customHeight="1">
      <c r="A35" s="41">
        <v>26</v>
      </c>
      <c r="B35" s="48" t="s">
        <v>70</v>
      </c>
      <c r="C35" s="48" t="s">
        <v>4</v>
      </c>
      <c r="D35" s="48" t="s">
        <v>37</v>
      </c>
      <c r="E35" s="48" t="s">
        <v>29</v>
      </c>
      <c r="F35" s="48" t="s">
        <v>58</v>
      </c>
      <c r="G35" s="48" t="s">
        <v>29</v>
      </c>
      <c r="H35" s="48" t="s">
        <v>22</v>
      </c>
      <c r="I35" s="48" t="s">
        <v>28</v>
      </c>
      <c r="J35" s="39" t="s">
        <v>100</v>
      </c>
      <c r="K35" s="31">
        <v>4185.08</v>
      </c>
      <c r="L35" s="31">
        <v>1047.91</v>
      </c>
      <c r="M35" s="31"/>
      <c r="N35" s="27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4.25" customHeight="1">
      <c r="A36" s="41">
        <v>27</v>
      </c>
      <c r="B36" s="48" t="s">
        <v>70</v>
      </c>
      <c r="C36" s="48" t="s">
        <v>4</v>
      </c>
      <c r="D36" s="48" t="s">
        <v>37</v>
      </c>
      <c r="E36" s="48" t="s">
        <v>25</v>
      </c>
      <c r="F36" s="48" t="s">
        <v>21</v>
      </c>
      <c r="G36" s="48" t="s">
        <v>26</v>
      </c>
      <c r="H36" s="48" t="s">
        <v>22</v>
      </c>
      <c r="I36" s="48" t="s">
        <v>28</v>
      </c>
      <c r="J36" s="39" t="s">
        <v>95</v>
      </c>
      <c r="K36" s="31">
        <f>K37</f>
        <v>298.5</v>
      </c>
      <c r="L36" s="31">
        <f>L37</f>
        <v>311.92</v>
      </c>
      <c r="M36" s="31">
        <f>M37</f>
        <v>328.15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28</v>
      </c>
      <c r="B37" s="48" t="s">
        <v>70</v>
      </c>
      <c r="C37" s="48" t="s">
        <v>4</v>
      </c>
      <c r="D37" s="48" t="s">
        <v>37</v>
      </c>
      <c r="E37" s="48" t="s">
        <v>25</v>
      </c>
      <c r="F37" s="48" t="s">
        <v>58</v>
      </c>
      <c r="G37" s="48" t="s">
        <v>26</v>
      </c>
      <c r="H37" s="48" t="s">
        <v>22</v>
      </c>
      <c r="I37" s="48" t="s">
        <v>28</v>
      </c>
      <c r="J37" s="39" t="s">
        <v>95</v>
      </c>
      <c r="K37" s="31">
        <v>298.5</v>
      </c>
      <c r="L37" s="31">
        <v>311.92</v>
      </c>
      <c r="M37" s="31">
        <v>328.15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29</v>
      </c>
      <c r="B38" s="48" t="s">
        <v>70</v>
      </c>
      <c r="C38" s="48" t="s">
        <v>4</v>
      </c>
      <c r="D38" s="48" t="s">
        <v>37</v>
      </c>
      <c r="E38" s="48" t="s">
        <v>189</v>
      </c>
      <c r="F38" s="48" t="s">
        <v>21</v>
      </c>
      <c r="G38" s="48" t="s">
        <v>29</v>
      </c>
      <c r="H38" s="48" t="s">
        <v>22</v>
      </c>
      <c r="I38" s="48" t="s">
        <v>28</v>
      </c>
      <c r="J38" s="39" t="s">
        <v>190</v>
      </c>
      <c r="K38" s="34">
        <f>K39</f>
        <v>145.03</v>
      </c>
      <c r="L38" s="34">
        <f>L39</f>
        <v>1645.2</v>
      </c>
      <c r="M38" s="34">
        <f>M39</f>
        <v>1711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7" customHeight="1">
      <c r="A39" s="41">
        <v>30</v>
      </c>
      <c r="B39" s="48" t="s">
        <v>70</v>
      </c>
      <c r="C39" s="48" t="s">
        <v>4</v>
      </c>
      <c r="D39" s="48" t="s">
        <v>37</v>
      </c>
      <c r="E39" s="48" t="s">
        <v>189</v>
      </c>
      <c r="F39" s="48" t="s">
        <v>36</v>
      </c>
      <c r="G39" s="48" t="s">
        <v>29</v>
      </c>
      <c r="H39" s="48" t="s">
        <v>22</v>
      </c>
      <c r="I39" s="48" t="s">
        <v>28</v>
      </c>
      <c r="J39" s="39" t="s">
        <v>191</v>
      </c>
      <c r="K39" s="31">
        <v>145.03</v>
      </c>
      <c r="L39" s="31">
        <v>1645.2</v>
      </c>
      <c r="M39" s="31">
        <v>1711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15.75" customHeight="1">
      <c r="A40" s="41">
        <v>31</v>
      </c>
      <c r="B40" s="48" t="s">
        <v>21</v>
      </c>
      <c r="C40" s="48" t="s">
        <v>4</v>
      </c>
      <c r="D40" s="48" t="s">
        <v>31</v>
      </c>
      <c r="E40" s="48" t="s">
        <v>20</v>
      </c>
      <c r="F40" s="48" t="s">
        <v>21</v>
      </c>
      <c r="G40" s="48" t="s">
        <v>20</v>
      </c>
      <c r="H40" s="48" t="s">
        <v>22</v>
      </c>
      <c r="I40" s="48" t="s">
        <v>21</v>
      </c>
      <c r="J40" s="39" t="s">
        <v>30</v>
      </c>
      <c r="K40" s="31">
        <f>K41</f>
        <v>754</v>
      </c>
      <c r="L40" s="31">
        <f>L41</f>
        <v>754</v>
      </c>
      <c r="M40" s="31">
        <f aca="true" t="shared" si="0" ref="K40:M41">M41</f>
        <v>754</v>
      </c>
      <c r="N40" s="27"/>
      <c r="O40" s="27"/>
      <c r="P40" s="27"/>
      <c r="Q40" s="27"/>
      <c r="R40" s="27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4.75" customHeight="1">
      <c r="A41" s="41">
        <v>32</v>
      </c>
      <c r="B41" s="48" t="s">
        <v>70</v>
      </c>
      <c r="C41" s="48" t="s">
        <v>4</v>
      </c>
      <c r="D41" s="48" t="s">
        <v>31</v>
      </c>
      <c r="E41" s="48" t="s">
        <v>25</v>
      </c>
      <c r="F41" s="48" t="s">
        <v>21</v>
      </c>
      <c r="G41" s="48" t="s">
        <v>26</v>
      </c>
      <c r="H41" s="48" t="s">
        <v>22</v>
      </c>
      <c r="I41" s="48" t="s">
        <v>28</v>
      </c>
      <c r="J41" s="39" t="s">
        <v>101</v>
      </c>
      <c r="K41" s="31">
        <f t="shared" si="0"/>
        <v>754</v>
      </c>
      <c r="L41" s="31">
        <f t="shared" si="0"/>
        <v>754</v>
      </c>
      <c r="M41" s="31">
        <f t="shared" si="0"/>
        <v>754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6.25" customHeight="1">
      <c r="A42" s="41">
        <v>33</v>
      </c>
      <c r="B42" s="48" t="s">
        <v>70</v>
      </c>
      <c r="C42" s="48" t="s">
        <v>4</v>
      </c>
      <c r="D42" s="48" t="s">
        <v>31</v>
      </c>
      <c r="E42" s="48" t="s">
        <v>25</v>
      </c>
      <c r="F42" s="48" t="s">
        <v>58</v>
      </c>
      <c r="G42" s="48" t="s">
        <v>26</v>
      </c>
      <c r="H42" s="48" t="s">
        <v>22</v>
      </c>
      <c r="I42" s="48" t="s">
        <v>28</v>
      </c>
      <c r="J42" s="39" t="s">
        <v>102</v>
      </c>
      <c r="K42" s="31">
        <v>754</v>
      </c>
      <c r="L42" s="31">
        <v>754</v>
      </c>
      <c r="M42" s="31">
        <v>754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.75" customHeight="1">
      <c r="A43" s="41">
        <v>34</v>
      </c>
      <c r="B43" s="48" t="s">
        <v>21</v>
      </c>
      <c r="C43" s="48" t="s">
        <v>4</v>
      </c>
      <c r="D43" s="48" t="s">
        <v>34</v>
      </c>
      <c r="E43" s="48" t="s">
        <v>20</v>
      </c>
      <c r="F43" s="48" t="s">
        <v>21</v>
      </c>
      <c r="G43" s="48" t="s">
        <v>20</v>
      </c>
      <c r="H43" s="48" t="s">
        <v>22</v>
      </c>
      <c r="I43" s="48" t="s">
        <v>21</v>
      </c>
      <c r="J43" s="39" t="s">
        <v>33</v>
      </c>
      <c r="K43" s="34">
        <f>K44</f>
        <v>1618</v>
      </c>
      <c r="L43" s="34">
        <f>L44</f>
        <v>1678</v>
      </c>
      <c r="M43" s="34">
        <f>M44</f>
        <v>1738</v>
      </c>
      <c r="N43" s="27"/>
      <c r="O43" s="27"/>
      <c r="P43" s="27"/>
      <c r="Q43" s="27"/>
      <c r="R43" s="27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53.25" customHeight="1">
      <c r="A44" s="41">
        <v>35</v>
      </c>
      <c r="B44" s="48" t="s">
        <v>21</v>
      </c>
      <c r="C44" s="48" t="s">
        <v>4</v>
      </c>
      <c r="D44" s="48" t="s">
        <v>34</v>
      </c>
      <c r="E44" s="48" t="s">
        <v>37</v>
      </c>
      <c r="F44" s="48" t="s">
        <v>21</v>
      </c>
      <c r="G44" s="48" t="s">
        <v>20</v>
      </c>
      <c r="H44" s="48" t="s">
        <v>22</v>
      </c>
      <c r="I44" s="48" t="s">
        <v>35</v>
      </c>
      <c r="J44" s="39" t="s">
        <v>155</v>
      </c>
      <c r="K44" s="34">
        <f>K45+K48+K51</f>
        <v>1618</v>
      </c>
      <c r="L44" s="34">
        <f>L45+L48+L51</f>
        <v>1678</v>
      </c>
      <c r="M44" s="34">
        <f>M45+M48+M51</f>
        <v>1738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38.25" customHeight="1">
      <c r="A45" s="41">
        <v>36</v>
      </c>
      <c r="B45" s="48" t="s">
        <v>21</v>
      </c>
      <c r="C45" s="48" t="s">
        <v>4</v>
      </c>
      <c r="D45" s="48" t="s">
        <v>34</v>
      </c>
      <c r="E45" s="48" t="s">
        <v>37</v>
      </c>
      <c r="F45" s="48" t="s">
        <v>58</v>
      </c>
      <c r="G45" s="48" t="s">
        <v>20</v>
      </c>
      <c r="H45" s="48" t="s">
        <v>22</v>
      </c>
      <c r="I45" s="48" t="s">
        <v>35</v>
      </c>
      <c r="J45" s="39" t="s">
        <v>154</v>
      </c>
      <c r="K45" s="34">
        <f aca="true" t="shared" si="1" ref="K45:M46">K46</f>
        <v>1500</v>
      </c>
      <c r="L45" s="34">
        <f t="shared" si="1"/>
        <v>1550</v>
      </c>
      <c r="M45" s="34">
        <f t="shared" si="1"/>
        <v>1600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51.75" customHeight="1">
      <c r="A46" s="41">
        <v>37</v>
      </c>
      <c r="B46" s="48" t="s">
        <v>21</v>
      </c>
      <c r="C46" s="48" t="s">
        <v>4</v>
      </c>
      <c r="D46" s="48" t="s">
        <v>34</v>
      </c>
      <c r="E46" s="48" t="s">
        <v>37</v>
      </c>
      <c r="F46" s="48" t="s">
        <v>62</v>
      </c>
      <c r="G46" s="48" t="s">
        <v>37</v>
      </c>
      <c r="H46" s="48" t="s">
        <v>22</v>
      </c>
      <c r="I46" s="48" t="s">
        <v>35</v>
      </c>
      <c r="J46" s="39" t="s">
        <v>152</v>
      </c>
      <c r="K46" s="34">
        <f t="shared" si="1"/>
        <v>1500</v>
      </c>
      <c r="L46" s="34">
        <f t="shared" si="1"/>
        <v>1550</v>
      </c>
      <c r="M46" s="34">
        <f t="shared" si="1"/>
        <v>1600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53.25" customHeight="1">
      <c r="A47" s="41">
        <v>38</v>
      </c>
      <c r="B47" s="48" t="s">
        <v>104</v>
      </c>
      <c r="C47" s="48" t="s">
        <v>4</v>
      </c>
      <c r="D47" s="48" t="s">
        <v>34</v>
      </c>
      <c r="E47" s="48" t="s">
        <v>37</v>
      </c>
      <c r="F47" s="48" t="s">
        <v>62</v>
      </c>
      <c r="G47" s="48" t="s">
        <v>37</v>
      </c>
      <c r="H47" s="48" t="s">
        <v>22</v>
      </c>
      <c r="I47" s="48" t="s">
        <v>35</v>
      </c>
      <c r="J47" s="39" t="s">
        <v>153</v>
      </c>
      <c r="K47" s="31">
        <v>1500</v>
      </c>
      <c r="L47" s="31">
        <v>1550</v>
      </c>
      <c r="M47" s="31">
        <v>1600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53.25" customHeight="1">
      <c r="A48" s="41">
        <v>39</v>
      </c>
      <c r="B48" s="48" t="s">
        <v>21</v>
      </c>
      <c r="C48" s="48" t="s">
        <v>4</v>
      </c>
      <c r="D48" s="48" t="s">
        <v>34</v>
      </c>
      <c r="E48" s="48" t="s">
        <v>37</v>
      </c>
      <c r="F48" s="48" t="s">
        <v>36</v>
      </c>
      <c r="G48" s="48" t="s">
        <v>20</v>
      </c>
      <c r="H48" s="48" t="s">
        <v>22</v>
      </c>
      <c r="I48" s="48" t="s">
        <v>35</v>
      </c>
      <c r="J48" s="39" t="s">
        <v>156</v>
      </c>
      <c r="K48" s="34">
        <f aca="true" t="shared" si="2" ref="K48:M49">K49</f>
        <v>100</v>
      </c>
      <c r="L48" s="34">
        <f t="shared" si="2"/>
        <v>110</v>
      </c>
      <c r="M48" s="34">
        <f t="shared" si="2"/>
        <v>120</v>
      </c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53.25" customHeight="1">
      <c r="A49" s="41">
        <v>40</v>
      </c>
      <c r="B49" s="48" t="s">
        <v>21</v>
      </c>
      <c r="C49" s="48" t="s">
        <v>4</v>
      </c>
      <c r="D49" s="48" t="s">
        <v>34</v>
      </c>
      <c r="E49" s="48" t="s">
        <v>37</v>
      </c>
      <c r="F49" s="48" t="s">
        <v>73</v>
      </c>
      <c r="G49" s="48" t="s">
        <v>37</v>
      </c>
      <c r="H49" s="48" t="s">
        <v>22</v>
      </c>
      <c r="I49" s="48" t="s">
        <v>35</v>
      </c>
      <c r="J49" s="39" t="s">
        <v>157</v>
      </c>
      <c r="K49" s="34">
        <f t="shared" si="2"/>
        <v>100</v>
      </c>
      <c r="L49" s="34">
        <f t="shared" si="2"/>
        <v>110</v>
      </c>
      <c r="M49" s="34">
        <f t="shared" si="2"/>
        <v>120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53.25" customHeight="1">
      <c r="A50" s="41">
        <v>41</v>
      </c>
      <c r="B50" s="48" t="s">
        <v>104</v>
      </c>
      <c r="C50" s="48" t="s">
        <v>4</v>
      </c>
      <c r="D50" s="48" t="s">
        <v>34</v>
      </c>
      <c r="E50" s="48" t="s">
        <v>37</v>
      </c>
      <c r="F50" s="48" t="s">
        <v>73</v>
      </c>
      <c r="G50" s="48" t="s">
        <v>37</v>
      </c>
      <c r="H50" s="48" t="s">
        <v>22</v>
      </c>
      <c r="I50" s="48" t="s">
        <v>35</v>
      </c>
      <c r="J50" s="39" t="s">
        <v>106</v>
      </c>
      <c r="K50" s="31">
        <v>100</v>
      </c>
      <c r="L50" s="31">
        <v>110</v>
      </c>
      <c r="M50" s="31">
        <v>120</v>
      </c>
      <c r="N50" s="27"/>
      <c r="O50" s="27"/>
      <c r="P50" s="27"/>
      <c r="Q50" s="27"/>
      <c r="R50" s="27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8.5" customHeight="1">
      <c r="A51" s="41">
        <v>42</v>
      </c>
      <c r="B51" s="48" t="s">
        <v>21</v>
      </c>
      <c r="C51" s="48" t="s">
        <v>4</v>
      </c>
      <c r="D51" s="48" t="s">
        <v>34</v>
      </c>
      <c r="E51" s="48" t="s">
        <v>37</v>
      </c>
      <c r="F51" s="48" t="s">
        <v>64</v>
      </c>
      <c r="G51" s="48" t="s">
        <v>20</v>
      </c>
      <c r="H51" s="48" t="s">
        <v>22</v>
      </c>
      <c r="I51" s="48" t="s">
        <v>35</v>
      </c>
      <c r="J51" s="39" t="s">
        <v>158</v>
      </c>
      <c r="K51" s="34">
        <f aca="true" t="shared" si="3" ref="K51:M52">K52</f>
        <v>18</v>
      </c>
      <c r="L51" s="34">
        <f t="shared" si="3"/>
        <v>18</v>
      </c>
      <c r="M51" s="34">
        <f t="shared" si="3"/>
        <v>18</v>
      </c>
      <c r="N51" s="26"/>
      <c r="O51" s="26"/>
      <c r="P51" s="26"/>
      <c r="Q51" s="26"/>
      <c r="R51" s="26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28.5" customHeight="1">
      <c r="A52" s="41">
        <v>43</v>
      </c>
      <c r="B52" s="48" t="s">
        <v>21</v>
      </c>
      <c r="C52" s="48" t="s">
        <v>4</v>
      </c>
      <c r="D52" s="48" t="s">
        <v>34</v>
      </c>
      <c r="E52" s="48" t="s">
        <v>37</v>
      </c>
      <c r="F52" s="48" t="s">
        <v>63</v>
      </c>
      <c r="G52" s="48" t="s">
        <v>37</v>
      </c>
      <c r="H52" s="48" t="s">
        <v>22</v>
      </c>
      <c r="I52" s="48" t="s">
        <v>35</v>
      </c>
      <c r="J52" s="39" t="s">
        <v>159</v>
      </c>
      <c r="K52" s="34">
        <f t="shared" si="3"/>
        <v>18</v>
      </c>
      <c r="L52" s="34">
        <f t="shared" si="3"/>
        <v>18</v>
      </c>
      <c r="M52" s="34">
        <f t="shared" si="3"/>
        <v>18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28.5" customHeight="1">
      <c r="A53" s="41">
        <v>44</v>
      </c>
      <c r="B53" s="48" t="s">
        <v>104</v>
      </c>
      <c r="C53" s="48" t="s">
        <v>4</v>
      </c>
      <c r="D53" s="48" t="s">
        <v>34</v>
      </c>
      <c r="E53" s="48" t="s">
        <v>37</v>
      </c>
      <c r="F53" s="48" t="s">
        <v>63</v>
      </c>
      <c r="G53" s="48" t="s">
        <v>37</v>
      </c>
      <c r="H53" s="48" t="s">
        <v>22</v>
      </c>
      <c r="I53" s="48" t="s">
        <v>35</v>
      </c>
      <c r="J53" s="39" t="s">
        <v>107</v>
      </c>
      <c r="K53" s="31">
        <v>18</v>
      </c>
      <c r="L53" s="31">
        <v>18</v>
      </c>
      <c r="M53" s="31">
        <v>18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13.5" customHeight="1">
      <c r="A54" s="41">
        <v>45</v>
      </c>
      <c r="B54" s="48" t="s">
        <v>21</v>
      </c>
      <c r="C54" s="48" t="s">
        <v>4</v>
      </c>
      <c r="D54" s="48" t="s">
        <v>40</v>
      </c>
      <c r="E54" s="48" t="s">
        <v>20</v>
      </c>
      <c r="F54" s="48" t="s">
        <v>21</v>
      </c>
      <c r="G54" s="48" t="s">
        <v>20</v>
      </c>
      <c r="H54" s="48" t="s">
        <v>22</v>
      </c>
      <c r="I54" s="48" t="s">
        <v>21</v>
      </c>
      <c r="J54" s="39" t="s">
        <v>39</v>
      </c>
      <c r="K54" s="31">
        <f>K55</f>
        <v>221.85</v>
      </c>
      <c r="L54" s="31">
        <f>L55</f>
        <v>221.85</v>
      </c>
      <c r="M54" s="31">
        <f>M55</f>
        <v>221.85</v>
      </c>
      <c r="N54" s="27"/>
      <c r="O54" s="27"/>
      <c r="P54" s="27"/>
      <c r="Q54" s="27"/>
      <c r="R54" s="27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27" customHeight="1">
      <c r="A55" s="41">
        <v>46</v>
      </c>
      <c r="B55" s="48" t="s">
        <v>77</v>
      </c>
      <c r="C55" s="48" t="s">
        <v>4</v>
      </c>
      <c r="D55" s="48" t="s">
        <v>40</v>
      </c>
      <c r="E55" s="48" t="s">
        <v>26</v>
      </c>
      <c r="F55" s="48" t="s">
        <v>21</v>
      </c>
      <c r="G55" s="48" t="s">
        <v>26</v>
      </c>
      <c r="H55" s="48" t="s">
        <v>22</v>
      </c>
      <c r="I55" s="48" t="s">
        <v>35</v>
      </c>
      <c r="J55" s="39" t="s">
        <v>76</v>
      </c>
      <c r="K55" s="31">
        <f>K56+K57+K58</f>
        <v>221.85</v>
      </c>
      <c r="L55" s="31">
        <f>L56+L57+L58</f>
        <v>221.85</v>
      </c>
      <c r="M55" s="31">
        <f>M56+M57+M58</f>
        <v>221.85</v>
      </c>
      <c r="N55" s="27"/>
      <c r="O55" s="27"/>
      <c r="P55" s="27"/>
      <c r="Q55" s="27"/>
      <c r="R55" s="27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27" customHeight="1">
      <c r="A56" s="41">
        <v>47</v>
      </c>
      <c r="B56" s="48" t="s">
        <v>77</v>
      </c>
      <c r="C56" s="48" t="s">
        <v>4</v>
      </c>
      <c r="D56" s="48" t="s">
        <v>40</v>
      </c>
      <c r="E56" s="48" t="s">
        <v>26</v>
      </c>
      <c r="F56" s="48" t="s">
        <v>58</v>
      </c>
      <c r="G56" s="48" t="s">
        <v>26</v>
      </c>
      <c r="H56" s="48" t="s">
        <v>22</v>
      </c>
      <c r="I56" s="48" t="s">
        <v>35</v>
      </c>
      <c r="J56" s="39" t="s">
        <v>78</v>
      </c>
      <c r="K56" s="31">
        <v>2.81</v>
      </c>
      <c r="L56" s="31">
        <v>2.81</v>
      </c>
      <c r="M56" s="31">
        <v>2.81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7" customHeight="1">
      <c r="A57" s="41">
        <v>48</v>
      </c>
      <c r="B57" s="48" t="s">
        <v>77</v>
      </c>
      <c r="C57" s="48" t="s">
        <v>4</v>
      </c>
      <c r="D57" s="48" t="s">
        <v>40</v>
      </c>
      <c r="E57" s="48" t="s">
        <v>26</v>
      </c>
      <c r="F57" s="48" t="s">
        <v>38</v>
      </c>
      <c r="G57" s="48" t="s">
        <v>26</v>
      </c>
      <c r="H57" s="48" t="s">
        <v>22</v>
      </c>
      <c r="I57" s="48" t="s">
        <v>35</v>
      </c>
      <c r="J57" s="39" t="s">
        <v>79</v>
      </c>
      <c r="K57" s="31">
        <v>0.33</v>
      </c>
      <c r="L57" s="31">
        <v>0.33</v>
      </c>
      <c r="M57" s="31">
        <v>0.33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7" customHeight="1">
      <c r="A58" s="41">
        <v>49</v>
      </c>
      <c r="B58" s="48" t="s">
        <v>77</v>
      </c>
      <c r="C58" s="48" t="s">
        <v>4</v>
      </c>
      <c r="D58" s="48" t="s">
        <v>40</v>
      </c>
      <c r="E58" s="48" t="s">
        <v>26</v>
      </c>
      <c r="F58" s="48" t="s">
        <v>65</v>
      </c>
      <c r="G58" s="48" t="s">
        <v>26</v>
      </c>
      <c r="H58" s="48" t="s">
        <v>22</v>
      </c>
      <c r="I58" s="48" t="s">
        <v>35</v>
      </c>
      <c r="J58" s="39" t="s">
        <v>80</v>
      </c>
      <c r="K58" s="34">
        <f>K59</f>
        <v>218.71</v>
      </c>
      <c r="L58" s="34">
        <f>L59</f>
        <v>218.71</v>
      </c>
      <c r="M58" s="34">
        <f>M59</f>
        <v>218.71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27" customHeight="1">
      <c r="A59" s="41">
        <v>50</v>
      </c>
      <c r="B59" s="48" t="s">
        <v>77</v>
      </c>
      <c r="C59" s="48" t="s">
        <v>4</v>
      </c>
      <c r="D59" s="48" t="s">
        <v>40</v>
      </c>
      <c r="E59" s="48" t="s">
        <v>26</v>
      </c>
      <c r="F59" s="48" t="s">
        <v>171</v>
      </c>
      <c r="G59" s="48" t="s">
        <v>26</v>
      </c>
      <c r="H59" s="48" t="s">
        <v>22</v>
      </c>
      <c r="I59" s="48" t="s">
        <v>35</v>
      </c>
      <c r="J59" s="39" t="s">
        <v>172</v>
      </c>
      <c r="K59" s="31">
        <v>218.71</v>
      </c>
      <c r="L59" s="31">
        <v>218.71</v>
      </c>
      <c r="M59" s="31">
        <v>218.71</v>
      </c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.75" customHeight="1">
      <c r="A60" s="41">
        <v>51</v>
      </c>
      <c r="B60" s="48" t="s">
        <v>21</v>
      </c>
      <c r="C60" s="48" t="s">
        <v>4</v>
      </c>
      <c r="D60" s="48" t="s">
        <v>41</v>
      </c>
      <c r="E60" s="48" t="s">
        <v>20</v>
      </c>
      <c r="F60" s="48" t="s">
        <v>21</v>
      </c>
      <c r="G60" s="48" t="s">
        <v>20</v>
      </c>
      <c r="H60" s="48" t="s">
        <v>22</v>
      </c>
      <c r="I60" s="48" t="s">
        <v>21</v>
      </c>
      <c r="J60" s="39" t="s">
        <v>237</v>
      </c>
      <c r="K60" s="31">
        <f aca="true" t="shared" si="4" ref="K60:M61">K61</f>
        <v>270</v>
      </c>
      <c r="L60" s="31">
        <f t="shared" si="4"/>
        <v>275</v>
      </c>
      <c r="M60" s="31">
        <f t="shared" si="4"/>
        <v>280</v>
      </c>
      <c r="N60" s="27"/>
      <c r="O60" s="27"/>
      <c r="P60" s="27"/>
      <c r="Q60" s="27"/>
      <c r="R60" s="27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5.5" customHeight="1">
      <c r="A61" s="41">
        <v>52</v>
      </c>
      <c r="B61" s="48" t="s">
        <v>21</v>
      </c>
      <c r="C61" s="48" t="s">
        <v>4</v>
      </c>
      <c r="D61" s="48" t="s">
        <v>41</v>
      </c>
      <c r="E61" s="48" t="s">
        <v>29</v>
      </c>
      <c r="F61" s="48" t="s">
        <v>21</v>
      </c>
      <c r="G61" s="48" t="s">
        <v>20</v>
      </c>
      <c r="H61" s="48" t="s">
        <v>22</v>
      </c>
      <c r="I61" s="48" t="s">
        <v>42</v>
      </c>
      <c r="J61" s="39" t="s">
        <v>43</v>
      </c>
      <c r="K61" s="34">
        <f t="shared" si="4"/>
        <v>270</v>
      </c>
      <c r="L61" s="34">
        <f t="shared" si="4"/>
        <v>275</v>
      </c>
      <c r="M61" s="34">
        <f t="shared" si="4"/>
        <v>280</v>
      </c>
      <c r="N61" s="27"/>
      <c r="O61" s="27"/>
      <c r="P61" s="27"/>
      <c r="Q61" s="27"/>
      <c r="R61" s="27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" customHeight="1">
      <c r="A62" s="41">
        <v>53</v>
      </c>
      <c r="B62" s="48" t="s">
        <v>21</v>
      </c>
      <c r="C62" s="48" t="s">
        <v>4</v>
      </c>
      <c r="D62" s="48" t="s">
        <v>41</v>
      </c>
      <c r="E62" s="48" t="s">
        <v>29</v>
      </c>
      <c r="F62" s="48" t="s">
        <v>44</v>
      </c>
      <c r="G62" s="48" t="s">
        <v>20</v>
      </c>
      <c r="H62" s="48" t="s">
        <v>22</v>
      </c>
      <c r="I62" s="48" t="s">
        <v>42</v>
      </c>
      <c r="J62" s="39" t="s">
        <v>160</v>
      </c>
      <c r="K62" s="34">
        <f aca="true" t="shared" si="5" ref="K62:M63">K63</f>
        <v>270</v>
      </c>
      <c r="L62" s="34">
        <f t="shared" si="5"/>
        <v>275</v>
      </c>
      <c r="M62" s="34">
        <f t="shared" si="5"/>
        <v>280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7" customHeight="1">
      <c r="A63" s="41">
        <v>54</v>
      </c>
      <c r="B63" s="48" t="s">
        <v>21</v>
      </c>
      <c r="C63" s="48" t="s">
        <v>4</v>
      </c>
      <c r="D63" s="48" t="s">
        <v>41</v>
      </c>
      <c r="E63" s="48" t="s">
        <v>29</v>
      </c>
      <c r="F63" s="48" t="s">
        <v>108</v>
      </c>
      <c r="G63" s="48" t="s">
        <v>37</v>
      </c>
      <c r="H63" s="48" t="s">
        <v>22</v>
      </c>
      <c r="I63" s="48" t="s">
        <v>42</v>
      </c>
      <c r="J63" s="39" t="s">
        <v>161</v>
      </c>
      <c r="K63" s="34">
        <f t="shared" si="5"/>
        <v>270</v>
      </c>
      <c r="L63" s="34">
        <f t="shared" si="5"/>
        <v>275</v>
      </c>
      <c r="M63" s="34">
        <f t="shared" si="5"/>
        <v>280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55</v>
      </c>
      <c r="B64" s="48" t="s">
        <v>104</v>
      </c>
      <c r="C64" s="48" t="s">
        <v>4</v>
      </c>
      <c r="D64" s="48" t="s">
        <v>41</v>
      </c>
      <c r="E64" s="48" t="s">
        <v>29</v>
      </c>
      <c r="F64" s="48" t="s">
        <v>108</v>
      </c>
      <c r="G64" s="48" t="s">
        <v>37</v>
      </c>
      <c r="H64" s="48" t="s">
        <v>22</v>
      </c>
      <c r="I64" s="48" t="s">
        <v>42</v>
      </c>
      <c r="J64" s="39" t="s">
        <v>161</v>
      </c>
      <c r="K64" s="31">
        <v>270</v>
      </c>
      <c r="L64" s="31">
        <v>275</v>
      </c>
      <c r="M64" s="31">
        <v>280</v>
      </c>
      <c r="N64" s="27"/>
      <c r="O64" s="27"/>
      <c r="P64" s="27"/>
      <c r="Q64" s="27"/>
      <c r="R64" s="27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15.75" customHeight="1">
      <c r="A65" s="41">
        <v>56</v>
      </c>
      <c r="B65" s="48" t="s">
        <v>21</v>
      </c>
      <c r="C65" s="48" t="s">
        <v>4</v>
      </c>
      <c r="D65" s="48" t="s">
        <v>46</v>
      </c>
      <c r="E65" s="48" t="s">
        <v>20</v>
      </c>
      <c r="F65" s="48" t="s">
        <v>21</v>
      </c>
      <c r="G65" s="48" t="s">
        <v>20</v>
      </c>
      <c r="H65" s="48" t="s">
        <v>22</v>
      </c>
      <c r="I65" s="48" t="s">
        <v>21</v>
      </c>
      <c r="J65" s="39" t="s">
        <v>45</v>
      </c>
      <c r="K65" s="34">
        <f>K66+K70</f>
        <v>1150</v>
      </c>
      <c r="L65" s="34">
        <f>L66+L70</f>
        <v>1150</v>
      </c>
      <c r="M65" s="34">
        <f>M66+M70</f>
        <v>1150</v>
      </c>
      <c r="N65" s="27"/>
      <c r="O65" s="27"/>
      <c r="P65" s="27"/>
      <c r="Q65" s="27"/>
      <c r="R65" s="27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53.25" customHeight="1">
      <c r="A66" s="41">
        <v>57</v>
      </c>
      <c r="B66" s="48" t="s">
        <v>21</v>
      </c>
      <c r="C66" s="48" t="s">
        <v>4</v>
      </c>
      <c r="D66" s="48" t="s">
        <v>46</v>
      </c>
      <c r="E66" s="48" t="s">
        <v>29</v>
      </c>
      <c r="F66" s="48" t="s">
        <v>21</v>
      </c>
      <c r="G66" s="48" t="s">
        <v>20</v>
      </c>
      <c r="H66" s="48" t="s">
        <v>22</v>
      </c>
      <c r="I66" s="48" t="s">
        <v>21</v>
      </c>
      <c r="J66" s="39" t="s">
        <v>162</v>
      </c>
      <c r="K66" s="31">
        <f aca="true" t="shared" si="6" ref="K66:M68">K67</f>
        <v>150</v>
      </c>
      <c r="L66" s="31">
        <f t="shared" si="6"/>
        <v>150</v>
      </c>
      <c r="M66" s="31">
        <f t="shared" si="6"/>
        <v>150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51" customHeight="1">
      <c r="A67" s="41">
        <v>58</v>
      </c>
      <c r="B67" s="48" t="s">
        <v>21</v>
      </c>
      <c r="C67" s="48" t="s">
        <v>4</v>
      </c>
      <c r="D67" s="48" t="s">
        <v>46</v>
      </c>
      <c r="E67" s="48" t="s">
        <v>29</v>
      </c>
      <c r="F67" s="48" t="s">
        <v>60</v>
      </c>
      <c r="G67" s="48" t="s">
        <v>37</v>
      </c>
      <c r="H67" s="48" t="s">
        <v>22</v>
      </c>
      <c r="I67" s="48" t="s">
        <v>56</v>
      </c>
      <c r="J67" s="39" t="s">
        <v>163</v>
      </c>
      <c r="K67" s="34">
        <f t="shared" si="6"/>
        <v>150</v>
      </c>
      <c r="L67" s="34">
        <f t="shared" si="6"/>
        <v>150</v>
      </c>
      <c r="M67" s="34">
        <f t="shared" si="6"/>
        <v>150</v>
      </c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55.5" customHeight="1">
      <c r="A68" s="41">
        <v>59</v>
      </c>
      <c r="B68" s="48" t="s">
        <v>21</v>
      </c>
      <c r="C68" s="48" t="s">
        <v>4</v>
      </c>
      <c r="D68" s="48" t="s">
        <v>46</v>
      </c>
      <c r="E68" s="48" t="s">
        <v>29</v>
      </c>
      <c r="F68" s="48" t="s">
        <v>74</v>
      </c>
      <c r="G68" s="48" t="s">
        <v>37</v>
      </c>
      <c r="H68" s="48" t="s">
        <v>22</v>
      </c>
      <c r="I68" s="48" t="s">
        <v>56</v>
      </c>
      <c r="J68" s="39" t="s">
        <v>164</v>
      </c>
      <c r="K68" s="34">
        <f t="shared" si="6"/>
        <v>150</v>
      </c>
      <c r="L68" s="34">
        <f t="shared" si="6"/>
        <v>150</v>
      </c>
      <c r="M68" s="34">
        <f t="shared" si="6"/>
        <v>150</v>
      </c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56.25" customHeight="1">
      <c r="A69" s="41">
        <v>60</v>
      </c>
      <c r="B69" s="48" t="s">
        <v>104</v>
      </c>
      <c r="C69" s="48" t="s">
        <v>4</v>
      </c>
      <c r="D69" s="48" t="s">
        <v>46</v>
      </c>
      <c r="E69" s="48" t="s">
        <v>29</v>
      </c>
      <c r="F69" s="48" t="s">
        <v>74</v>
      </c>
      <c r="G69" s="48" t="s">
        <v>37</v>
      </c>
      <c r="H69" s="48" t="s">
        <v>22</v>
      </c>
      <c r="I69" s="48" t="s">
        <v>56</v>
      </c>
      <c r="J69" s="39" t="s">
        <v>109</v>
      </c>
      <c r="K69" s="31">
        <v>150</v>
      </c>
      <c r="L69" s="31">
        <v>150</v>
      </c>
      <c r="M69" s="31">
        <v>150</v>
      </c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27.75" customHeight="1">
      <c r="A70" s="41">
        <v>61</v>
      </c>
      <c r="B70" s="48" t="s">
        <v>21</v>
      </c>
      <c r="C70" s="48" t="s">
        <v>4</v>
      </c>
      <c r="D70" s="48" t="s">
        <v>46</v>
      </c>
      <c r="E70" s="48" t="s">
        <v>32</v>
      </c>
      <c r="F70" s="48" t="s">
        <v>21</v>
      </c>
      <c r="G70" s="48" t="s">
        <v>20</v>
      </c>
      <c r="H70" s="48" t="s">
        <v>22</v>
      </c>
      <c r="I70" s="48" t="s">
        <v>47</v>
      </c>
      <c r="J70" s="39" t="s">
        <v>165</v>
      </c>
      <c r="K70" s="34">
        <f>K71</f>
        <v>1000</v>
      </c>
      <c r="L70" s="34">
        <f>L71</f>
        <v>1000</v>
      </c>
      <c r="M70" s="34">
        <f>M71</f>
        <v>1000</v>
      </c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7"/>
      <c r="AJ70" s="27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9.25" customHeight="1">
      <c r="A71" s="41">
        <v>62</v>
      </c>
      <c r="B71" s="48" t="s">
        <v>21</v>
      </c>
      <c r="C71" s="48" t="s">
        <v>4</v>
      </c>
      <c r="D71" s="48" t="s">
        <v>46</v>
      </c>
      <c r="E71" s="48" t="s">
        <v>32</v>
      </c>
      <c r="F71" s="48" t="s">
        <v>58</v>
      </c>
      <c r="G71" s="48" t="s">
        <v>20</v>
      </c>
      <c r="H71" s="48" t="s">
        <v>22</v>
      </c>
      <c r="I71" s="48" t="s">
        <v>47</v>
      </c>
      <c r="J71" s="39" t="s">
        <v>166</v>
      </c>
      <c r="K71" s="34">
        <f aca="true" t="shared" si="7" ref="K71:M72">K72</f>
        <v>1000</v>
      </c>
      <c r="L71" s="34">
        <f t="shared" si="7"/>
        <v>1000</v>
      </c>
      <c r="M71" s="34">
        <f t="shared" si="7"/>
        <v>1000</v>
      </c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7"/>
      <c r="AS71" s="27"/>
      <c r="AT71" s="26"/>
    </row>
    <row r="72" spans="1:46" s="17" customFormat="1" ht="43.5" customHeight="1">
      <c r="A72" s="41">
        <v>63</v>
      </c>
      <c r="B72" s="48" t="s">
        <v>21</v>
      </c>
      <c r="C72" s="48" t="s">
        <v>4</v>
      </c>
      <c r="D72" s="48" t="s">
        <v>46</v>
      </c>
      <c r="E72" s="48" t="s">
        <v>32</v>
      </c>
      <c r="F72" s="48" t="s">
        <v>62</v>
      </c>
      <c r="G72" s="48" t="s">
        <v>37</v>
      </c>
      <c r="H72" s="48" t="s">
        <v>22</v>
      </c>
      <c r="I72" s="48" t="s">
        <v>47</v>
      </c>
      <c r="J72" s="39" t="s">
        <v>167</v>
      </c>
      <c r="K72" s="34">
        <f t="shared" si="7"/>
        <v>1000</v>
      </c>
      <c r="L72" s="34">
        <f t="shared" si="7"/>
        <v>1000</v>
      </c>
      <c r="M72" s="34">
        <f t="shared" si="7"/>
        <v>1000</v>
      </c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7"/>
      <c r="AS72" s="27"/>
      <c r="AT72" s="26"/>
    </row>
    <row r="73" spans="1:46" s="17" customFormat="1" ht="39" customHeight="1">
      <c r="A73" s="41">
        <v>64</v>
      </c>
      <c r="B73" s="49" t="s">
        <v>104</v>
      </c>
      <c r="C73" s="48" t="s">
        <v>4</v>
      </c>
      <c r="D73" s="48" t="s">
        <v>46</v>
      </c>
      <c r="E73" s="48" t="s">
        <v>32</v>
      </c>
      <c r="F73" s="48" t="s">
        <v>62</v>
      </c>
      <c r="G73" s="48" t="s">
        <v>37</v>
      </c>
      <c r="H73" s="48" t="s">
        <v>22</v>
      </c>
      <c r="I73" s="48" t="s">
        <v>47</v>
      </c>
      <c r="J73" s="39" t="s">
        <v>167</v>
      </c>
      <c r="K73" s="31">
        <v>1000</v>
      </c>
      <c r="L73" s="31">
        <v>1000</v>
      </c>
      <c r="M73" s="31">
        <v>1000</v>
      </c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7"/>
      <c r="AS73" s="27"/>
      <c r="AT73" s="26"/>
    </row>
    <row r="74" spans="1:46" s="17" customFormat="1" ht="15" customHeight="1">
      <c r="A74" s="41">
        <v>65</v>
      </c>
      <c r="B74" s="49" t="s">
        <v>21</v>
      </c>
      <c r="C74" s="48" t="s">
        <v>4</v>
      </c>
      <c r="D74" s="48" t="s">
        <v>49</v>
      </c>
      <c r="E74" s="48" t="s">
        <v>20</v>
      </c>
      <c r="F74" s="48" t="s">
        <v>21</v>
      </c>
      <c r="G74" s="48" t="s">
        <v>20</v>
      </c>
      <c r="H74" s="48" t="s">
        <v>22</v>
      </c>
      <c r="I74" s="48" t="s">
        <v>21</v>
      </c>
      <c r="J74" s="39" t="s">
        <v>231</v>
      </c>
      <c r="K74" s="45">
        <f>K75+K95+K99</f>
        <v>270</v>
      </c>
      <c r="L74" s="45">
        <f>L75+L95+L99</f>
        <v>270</v>
      </c>
      <c r="M74" s="45">
        <f>M75+M95+M99</f>
        <v>270</v>
      </c>
      <c r="N74" s="27"/>
      <c r="O74" s="27"/>
      <c r="P74" s="27"/>
      <c r="Q74" s="27"/>
      <c r="R74" s="27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29.25" customHeight="1">
      <c r="A75" s="41">
        <v>66</v>
      </c>
      <c r="B75" s="49" t="s">
        <v>21</v>
      </c>
      <c r="C75" s="48" t="s">
        <v>4</v>
      </c>
      <c r="D75" s="48" t="s">
        <v>49</v>
      </c>
      <c r="E75" s="48" t="s">
        <v>26</v>
      </c>
      <c r="F75" s="48" t="s">
        <v>21</v>
      </c>
      <c r="G75" s="48" t="s">
        <v>26</v>
      </c>
      <c r="H75" s="48" t="s">
        <v>22</v>
      </c>
      <c r="I75" s="48" t="s">
        <v>48</v>
      </c>
      <c r="J75" s="39" t="s">
        <v>208</v>
      </c>
      <c r="K75" s="45">
        <f>K76+K80+K84+K88+K91</f>
        <v>140</v>
      </c>
      <c r="L75" s="45">
        <f>L76+L80+L84+L88+L91</f>
        <v>140</v>
      </c>
      <c r="M75" s="45">
        <f>M76+M80+M84+M88+M91</f>
        <v>140</v>
      </c>
      <c r="N75" s="27"/>
      <c r="O75" s="27"/>
      <c r="P75" s="27"/>
      <c r="Q75" s="27"/>
      <c r="R75" s="27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40.5" customHeight="1">
      <c r="A76" s="41">
        <v>67</v>
      </c>
      <c r="B76" s="49" t="s">
        <v>21</v>
      </c>
      <c r="C76" s="48" t="s">
        <v>4</v>
      </c>
      <c r="D76" s="48" t="s">
        <v>49</v>
      </c>
      <c r="E76" s="48" t="s">
        <v>26</v>
      </c>
      <c r="F76" s="48" t="s">
        <v>60</v>
      </c>
      <c r="G76" s="48" t="s">
        <v>26</v>
      </c>
      <c r="H76" s="48" t="s">
        <v>22</v>
      </c>
      <c r="I76" s="48" t="s">
        <v>48</v>
      </c>
      <c r="J76" s="39" t="s">
        <v>209</v>
      </c>
      <c r="K76" s="45">
        <f>K77</f>
        <v>20</v>
      </c>
      <c r="L76" s="45">
        <f>L77</f>
        <v>20</v>
      </c>
      <c r="M76" s="45">
        <f>M77</f>
        <v>20</v>
      </c>
      <c r="N76" s="27"/>
      <c r="O76" s="27"/>
      <c r="P76" s="27"/>
      <c r="Q76" s="27"/>
      <c r="R76" s="27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38.25" customHeight="1">
      <c r="A77" s="41">
        <v>68</v>
      </c>
      <c r="B77" s="49" t="s">
        <v>21</v>
      </c>
      <c r="C77" s="48" t="s">
        <v>4</v>
      </c>
      <c r="D77" s="48" t="s">
        <v>49</v>
      </c>
      <c r="E77" s="48" t="s">
        <v>26</v>
      </c>
      <c r="F77" s="48" t="s">
        <v>74</v>
      </c>
      <c r="G77" s="48" t="s">
        <v>26</v>
      </c>
      <c r="H77" s="48" t="s">
        <v>22</v>
      </c>
      <c r="I77" s="48" t="s">
        <v>48</v>
      </c>
      <c r="J77" s="39" t="s">
        <v>210</v>
      </c>
      <c r="K77" s="45">
        <f>K78+K79</f>
        <v>20</v>
      </c>
      <c r="L77" s="45">
        <f>L78+L79</f>
        <v>20</v>
      </c>
      <c r="M77" s="45">
        <f>M78+M79</f>
        <v>20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17" customFormat="1" ht="57" customHeight="1">
      <c r="A78" s="41">
        <v>69</v>
      </c>
      <c r="B78" s="49" t="s">
        <v>211</v>
      </c>
      <c r="C78" s="48" t="s">
        <v>4</v>
      </c>
      <c r="D78" s="48" t="s">
        <v>49</v>
      </c>
      <c r="E78" s="48" t="s">
        <v>26</v>
      </c>
      <c r="F78" s="48" t="s">
        <v>74</v>
      </c>
      <c r="G78" s="48" t="s">
        <v>26</v>
      </c>
      <c r="H78" s="48" t="s">
        <v>22</v>
      </c>
      <c r="I78" s="48" t="s">
        <v>48</v>
      </c>
      <c r="J78" s="39" t="s">
        <v>210</v>
      </c>
      <c r="K78" s="45">
        <v>5</v>
      </c>
      <c r="L78" s="45">
        <v>5</v>
      </c>
      <c r="M78" s="45">
        <v>5</v>
      </c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17" customFormat="1" ht="57" customHeight="1">
      <c r="A79" s="41">
        <v>70</v>
      </c>
      <c r="B79" s="49" t="s">
        <v>104</v>
      </c>
      <c r="C79" s="48" t="s">
        <v>4</v>
      </c>
      <c r="D79" s="48" t="s">
        <v>49</v>
      </c>
      <c r="E79" s="48" t="s">
        <v>26</v>
      </c>
      <c r="F79" s="48" t="s">
        <v>74</v>
      </c>
      <c r="G79" s="48" t="s">
        <v>26</v>
      </c>
      <c r="H79" s="48" t="s">
        <v>22</v>
      </c>
      <c r="I79" s="48" t="s">
        <v>48</v>
      </c>
      <c r="J79" s="39" t="s">
        <v>210</v>
      </c>
      <c r="K79" s="45">
        <v>15</v>
      </c>
      <c r="L79" s="45">
        <v>15</v>
      </c>
      <c r="M79" s="45">
        <v>15</v>
      </c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55.5" customHeight="1">
      <c r="A80" s="41">
        <v>71</v>
      </c>
      <c r="B80" s="49" t="s">
        <v>21</v>
      </c>
      <c r="C80" s="48" t="s">
        <v>4</v>
      </c>
      <c r="D80" s="48" t="s">
        <v>49</v>
      </c>
      <c r="E80" s="48" t="s">
        <v>26</v>
      </c>
      <c r="F80" s="48" t="s">
        <v>44</v>
      </c>
      <c r="G80" s="48" t="s">
        <v>26</v>
      </c>
      <c r="H80" s="48" t="s">
        <v>22</v>
      </c>
      <c r="I80" s="48" t="s">
        <v>48</v>
      </c>
      <c r="J80" s="39" t="s">
        <v>212</v>
      </c>
      <c r="K80" s="45">
        <f>K81</f>
        <v>35</v>
      </c>
      <c r="L80" s="45">
        <f>L81</f>
        <v>35</v>
      </c>
      <c r="M80" s="45">
        <f>M81</f>
        <v>35</v>
      </c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71.25" customHeight="1">
      <c r="A81" s="41">
        <v>72</v>
      </c>
      <c r="B81" s="49" t="s">
        <v>21</v>
      </c>
      <c r="C81" s="48" t="s">
        <v>4</v>
      </c>
      <c r="D81" s="48" t="s">
        <v>49</v>
      </c>
      <c r="E81" s="48" t="s">
        <v>26</v>
      </c>
      <c r="F81" s="48" t="s">
        <v>213</v>
      </c>
      <c r="G81" s="48" t="s">
        <v>26</v>
      </c>
      <c r="H81" s="48" t="s">
        <v>22</v>
      </c>
      <c r="I81" s="48" t="s">
        <v>48</v>
      </c>
      <c r="J81" s="39" t="s">
        <v>214</v>
      </c>
      <c r="K81" s="44">
        <f>K82+K83</f>
        <v>35</v>
      </c>
      <c r="L81" s="44">
        <f>L82+L83</f>
        <v>35</v>
      </c>
      <c r="M81" s="44">
        <f>M82+M83</f>
        <v>35</v>
      </c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72.75" customHeight="1">
      <c r="A82" s="41">
        <v>73</v>
      </c>
      <c r="B82" s="49" t="s">
        <v>211</v>
      </c>
      <c r="C82" s="48" t="s">
        <v>4</v>
      </c>
      <c r="D82" s="48" t="s">
        <v>49</v>
      </c>
      <c r="E82" s="48" t="s">
        <v>26</v>
      </c>
      <c r="F82" s="48" t="s">
        <v>213</v>
      </c>
      <c r="G82" s="48" t="s">
        <v>26</v>
      </c>
      <c r="H82" s="48" t="s">
        <v>22</v>
      </c>
      <c r="I82" s="48" t="s">
        <v>48</v>
      </c>
      <c r="J82" s="39" t="s">
        <v>214</v>
      </c>
      <c r="K82" s="45">
        <v>20</v>
      </c>
      <c r="L82" s="45">
        <v>20</v>
      </c>
      <c r="M82" s="45">
        <v>20</v>
      </c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72.75" customHeight="1">
      <c r="A83" s="41">
        <v>74</v>
      </c>
      <c r="B83" s="49" t="s">
        <v>104</v>
      </c>
      <c r="C83" s="48" t="s">
        <v>4</v>
      </c>
      <c r="D83" s="48" t="s">
        <v>49</v>
      </c>
      <c r="E83" s="48" t="s">
        <v>26</v>
      </c>
      <c r="F83" s="48" t="s">
        <v>213</v>
      </c>
      <c r="G83" s="48" t="s">
        <v>26</v>
      </c>
      <c r="H83" s="48" t="s">
        <v>22</v>
      </c>
      <c r="I83" s="48" t="s">
        <v>48</v>
      </c>
      <c r="J83" s="39" t="s">
        <v>214</v>
      </c>
      <c r="K83" s="45">
        <v>15</v>
      </c>
      <c r="L83" s="45">
        <v>15</v>
      </c>
      <c r="M83" s="45">
        <v>15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39.75" customHeight="1">
      <c r="A84" s="41">
        <v>75</v>
      </c>
      <c r="B84" s="49" t="s">
        <v>21</v>
      </c>
      <c r="C84" s="48" t="s">
        <v>4</v>
      </c>
      <c r="D84" s="48" t="s">
        <v>49</v>
      </c>
      <c r="E84" s="48" t="s">
        <v>26</v>
      </c>
      <c r="F84" s="48" t="s">
        <v>64</v>
      </c>
      <c r="G84" s="48" t="s">
        <v>26</v>
      </c>
      <c r="H84" s="48" t="s">
        <v>22</v>
      </c>
      <c r="I84" s="48" t="s">
        <v>48</v>
      </c>
      <c r="J84" s="39" t="s">
        <v>215</v>
      </c>
      <c r="K84" s="45">
        <f>K85</f>
        <v>25</v>
      </c>
      <c r="L84" s="45">
        <f>L85</f>
        <v>25</v>
      </c>
      <c r="M84" s="45">
        <f>M85</f>
        <v>25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57" customHeight="1">
      <c r="A85" s="41">
        <v>76</v>
      </c>
      <c r="B85" s="49" t="s">
        <v>21</v>
      </c>
      <c r="C85" s="48" t="s">
        <v>4</v>
      </c>
      <c r="D85" s="48" t="s">
        <v>49</v>
      </c>
      <c r="E85" s="48" t="s">
        <v>26</v>
      </c>
      <c r="F85" s="48" t="s">
        <v>216</v>
      </c>
      <c r="G85" s="48" t="s">
        <v>26</v>
      </c>
      <c r="H85" s="48" t="s">
        <v>22</v>
      </c>
      <c r="I85" s="48" t="s">
        <v>48</v>
      </c>
      <c r="J85" s="39" t="s">
        <v>217</v>
      </c>
      <c r="K85" s="44">
        <f>K86+K87</f>
        <v>25</v>
      </c>
      <c r="L85" s="44">
        <f>L86+L87</f>
        <v>25</v>
      </c>
      <c r="M85" s="44">
        <f>M86+M87</f>
        <v>25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58.5" customHeight="1">
      <c r="A86" s="41">
        <v>77</v>
      </c>
      <c r="B86" s="49" t="s">
        <v>211</v>
      </c>
      <c r="C86" s="48" t="s">
        <v>4</v>
      </c>
      <c r="D86" s="48" t="s">
        <v>49</v>
      </c>
      <c r="E86" s="48" t="s">
        <v>26</v>
      </c>
      <c r="F86" s="48" t="s">
        <v>216</v>
      </c>
      <c r="G86" s="48" t="s">
        <v>26</v>
      </c>
      <c r="H86" s="48" t="s">
        <v>22</v>
      </c>
      <c r="I86" s="48" t="s">
        <v>48</v>
      </c>
      <c r="J86" s="39" t="s">
        <v>217</v>
      </c>
      <c r="K86" s="44">
        <v>15</v>
      </c>
      <c r="L86" s="44">
        <v>15</v>
      </c>
      <c r="M86" s="44">
        <v>15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57.75" customHeight="1">
      <c r="A87" s="41">
        <v>78</v>
      </c>
      <c r="B87" s="49" t="s">
        <v>104</v>
      </c>
      <c r="C87" s="48" t="s">
        <v>4</v>
      </c>
      <c r="D87" s="48" t="s">
        <v>49</v>
      </c>
      <c r="E87" s="48" t="s">
        <v>26</v>
      </c>
      <c r="F87" s="48" t="s">
        <v>216</v>
      </c>
      <c r="G87" s="48" t="s">
        <v>26</v>
      </c>
      <c r="H87" s="48" t="s">
        <v>22</v>
      </c>
      <c r="I87" s="48" t="s">
        <v>48</v>
      </c>
      <c r="J87" s="39" t="s">
        <v>217</v>
      </c>
      <c r="K87" s="44">
        <v>10</v>
      </c>
      <c r="L87" s="44">
        <v>10</v>
      </c>
      <c r="M87" s="44">
        <v>10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45" customHeight="1">
      <c r="A88" s="41">
        <v>79</v>
      </c>
      <c r="B88" s="49" t="s">
        <v>21</v>
      </c>
      <c r="C88" s="48" t="s">
        <v>4</v>
      </c>
      <c r="D88" s="48" t="s">
        <v>49</v>
      </c>
      <c r="E88" s="48" t="s">
        <v>26</v>
      </c>
      <c r="F88" s="48" t="s">
        <v>35</v>
      </c>
      <c r="G88" s="48" t="s">
        <v>26</v>
      </c>
      <c r="H88" s="48" t="s">
        <v>22</v>
      </c>
      <c r="I88" s="48" t="s">
        <v>48</v>
      </c>
      <c r="J88" s="39" t="s">
        <v>220</v>
      </c>
      <c r="K88" s="44">
        <f aca="true" t="shared" si="8" ref="K88:M89">K89</f>
        <v>15</v>
      </c>
      <c r="L88" s="44">
        <f t="shared" si="8"/>
        <v>15</v>
      </c>
      <c r="M88" s="44">
        <f t="shared" si="8"/>
        <v>15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58.5" customHeight="1">
      <c r="A89" s="41">
        <v>80</v>
      </c>
      <c r="B89" s="50" t="s">
        <v>21</v>
      </c>
      <c r="C89" s="47" t="s">
        <v>4</v>
      </c>
      <c r="D89" s="47" t="s">
        <v>49</v>
      </c>
      <c r="E89" s="47" t="s">
        <v>26</v>
      </c>
      <c r="F89" s="47" t="s">
        <v>218</v>
      </c>
      <c r="G89" s="47" t="s">
        <v>26</v>
      </c>
      <c r="H89" s="47" t="s">
        <v>22</v>
      </c>
      <c r="I89" s="47" t="s">
        <v>48</v>
      </c>
      <c r="J89" s="47" t="s">
        <v>219</v>
      </c>
      <c r="K89" s="45">
        <f t="shared" si="8"/>
        <v>15</v>
      </c>
      <c r="L89" s="45">
        <f t="shared" si="8"/>
        <v>15</v>
      </c>
      <c r="M89" s="45">
        <f t="shared" si="8"/>
        <v>15</v>
      </c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57.75" customHeight="1">
      <c r="A90" s="41">
        <v>81</v>
      </c>
      <c r="B90" s="49" t="s">
        <v>104</v>
      </c>
      <c r="C90" s="47" t="s">
        <v>4</v>
      </c>
      <c r="D90" s="47" t="s">
        <v>49</v>
      </c>
      <c r="E90" s="47" t="s">
        <v>26</v>
      </c>
      <c r="F90" s="47" t="s">
        <v>218</v>
      </c>
      <c r="G90" s="47" t="s">
        <v>26</v>
      </c>
      <c r="H90" s="47" t="s">
        <v>22</v>
      </c>
      <c r="I90" s="47" t="s">
        <v>48</v>
      </c>
      <c r="J90" s="47" t="s">
        <v>219</v>
      </c>
      <c r="K90" s="45">
        <v>15</v>
      </c>
      <c r="L90" s="45">
        <v>15</v>
      </c>
      <c r="M90" s="45">
        <v>15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37.5" customHeight="1">
      <c r="A91" s="41">
        <v>82</v>
      </c>
      <c r="B91" s="50" t="s">
        <v>21</v>
      </c>
      <c r="C91" s="47" t="s">
        <v>4</v>
      </c>
      <c r="D91" s="47" t="s">
        <v>49</v>
      </c>
      <c r="E91" s="47" t="s">
        <v>26</v>
      </c>
      <c r="F91" s="47" t="s">
        <v>221</v>
      </c>
      <c r="G91" s="47" t="s">
        <v>26</v>
      </c>
      <c r="H91" s="47" t="s">
        <v>22</v>
      </c>
      <c r="I91" s="47" t="s">
        <v>48</v>
      </c>
      <c r="J91" s="47" t="s">
        <v>222</v>
      </c>
      <c r="K91" s="44">
        <f>K92</f>
        <v>45</v>
      </c>
      <c r="L91" s="44">
        <f>L92</f>
        <v>45</v>
      </c>
      <c r="M91" s="44">
        <f>M92</f>
        <v>45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1" customHeight="1">
      <c r="A92" s="41">
        <v>83</v>
      </c>
      <c r="B92" s="50" t="s">
        <v>21</v>
      </c>
      <c r="C92" s="47" t="s">
        <v>4</v>
      </c>
      <c r="D92" s="47" t="s">
        <v>49</v>
      </c>
      <c r="E92" s="47" t="s">
        <v>26</v>
      </c>
      <c r="F92" s="47" t="s">
        <v>223</v>
      </c>
      <c r="G92" s="47" t="s">
        <v>26</v>
      </c>
      <c r="H92" s="47" t="s">
        <v>22</v>
      </c>
      <c r="I92" s="47" t="s">
        <v>48</v>
      </c>
      <c r="J92" s="47" t="s">
        <v>224</v>
      </c>
      <c r="K92" s="45">
        <f>K93+K94</f>
        <v>45</v>
      </c>
      <c r="L92" s="45">
        <f>L93+L94</f>
        <v>45</v>
      </c>
      <c r="M92" s="45">
        <f>M93+M94</f>
        <v>45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63" customHeight="1">
      <c r="A93" s="41">
        <v>84</v>
      </c>
      <c r="B93" s="50" t="s">
        <v>211</v>
      </c>
      <c r="C93" s="47" t="s">
        <v>4</v>
      </c>
      <c r="D93" s="47" t="s">
        <v>49</v>
      </c>
      <c r="E93" s="47" t="s">
        <v>26</v>
      </c>
      <c r="F93" s="47" t="s">
        <v>223</v>
      </c>
      <c r="G93" s="47" t="s">
        <v>26</v>
      </c>
      <c r="H93" s="47" t="s">
        <v>22</v>
      </c>
      <c r="I93" s="47" t="s">
        <v>48</v>
      </c>
      <c r="J93" s="47" t="s">
        <v>224</v>
      </c>
      <c r="K93" s="44">
        <v>30</v>
      </c>
      <c r="L93" s="44">
        <v>30</v>
      </c>
      <c r="M93" s="44">
        <v>30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59.25" customHeight="1">
      <c r="A94" s="41">
        <v>85</v>
      </c>
      <c r="B94" s="49" t="s">
        <v>104</v>
      </c>
      <c r="C94" s="47" t="s">
        <v>4</v>
      </c>
      <c r="D94" s="47" t="s">
        <v>49</v>
      </c>
      <c r="E94" s="47" t="s">
        <v>26</v>
      </c>
      <c r="F94" s="47" t="s">
        <v>223</v>
      </c>
      <c r="G94" s="47" t="s">
        <v>26</v>
      </c>
      <c r="H94" s="47" t="s">
        <v>22</v>
      </c>
      <c r="I94" s="47" t="s">
        <v>48</v>
      </c>
      <c r="J94" s="47" t="s">
        <v>224</v>
      </c>
      <c r="K94" s="44">
        <v>15</v>
      </c>
      <c r="L94" s="44">
        <v>15</v>
      </c>
      <c r="M94" s="44">
        <v>15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17" customFormat="1" ht="72" customHeight="1">
      <c r="A95" s="41">
        <v>86</v>
      </c>
      <c r="B95" s="47" t="s">
        <v>21</v>
      </c>
      <c r="C95" s="47" t="s">
        <v>4</v>
      </c>
      <c r="D95" s="47" t="s">
        <v>49</v>
      </c>
      <c r="E95" s="47" t="s">
        <v>195</v>
      </c>
      <c r="F95" s="47" t="s">
        <v>21</v>
      </c>
      <c r="G95" s="47" t="s">
        <v>26</v>
      </c>
      <c r="H95" s="47" t="s">
        <v>22</v>
      </c>
      <c r="I95" s="47" t="s">
        <v>48</v>
      </c>
      <c r="J95" s="47" t="s">
        <v>225</v>
      </c>
      <c r="K95" s="44">
        <f aca="true" t="shared" si="9" ref="K95:M97">K96</f>
        <v>70</v>
      </c>
      <c r="L95" s="44">
        <f t="shared" si="9"/>
        <v>70</v>
      </c>
      <c r="M95" s="44">
        <f t="shared" si="9"/>
        <v>70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17" customFormat="1" ht="57.75" customHeight="1">
      <c r="A96" s="41">
        <v>87</v>
      </c>
      <c r="B96" s="47" t="s">
        <v>21</v>
      </c>
      <c r="C96" s="47" t="s">
        <v>4</v>
      </c>
      <c r="D96" s="47" t="s">
        <v>49</v>
      </c>
      <c r="E96" s="47" t="s">
        <v>195</v>
      </c>
      <c r="F96" s="47" t="s">
        <v>226</v>
      </c>
      <c r="G96" s="47" t="s">
        <v>20</v>
      </c>
      <c r="H96" s="47" t="s">
        <v>22</v>
      </c>
      <c r="I96" s="47" t="s">
        <v>48</v>
      </c>
      <c r="J96" s="47" t="s">
        <v>227</v>
      </c>
      <c r="K96" s="44">
        <f t="shared" si="9"/>
        <v>70</v>
      </c>
      <c r="L96" s="44">
        <f t="shared" si="9"/>
        <v>70</v>
      </c>
      <c r="M96" s="44">
        <f t="shared" si="9"/>
        <v>70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17" customFormat="1" ht="48.75" customHeight="1">
      <c r="A97" s="41">
        <v>88</v>
      </c>
      <c r="B97" s="49" t="s">
        <v>21</v>
      </c>
      <c r="C97" s="48" t="s">
        <v>4</v>
      </c>
      <c r="D97" s="48" t="s">
        <v>49</v>
      </c>
      <c r="E97" s="48" t="s">
        <v>195</v>
      </c>
      <c r="F97" s="48" t="s">
        <v>226</v>
      </c>
      <c r="G97" s="48" t="s">
        <v>37</v>
      </c>
      <c r="H97" s="48" t="s">
        <v>22</v>
      </c>
      <c r="I97" s="48" t="s">
        <v>48</v>
      </c>
      <c r="J97" s="39" t="s">
        <v>228</v>
      </c>
      <c r="K97" s="44">
        <f t="shared" si="9"/>
        <v>70</v>
      </c>
      <c r="L97" s="44">
        <f t="shared" si="9"/>
        <v>70</v>
      </c>
      <c r="M97" s="44">
        <f t="shared" si="9"/>
        <v>70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ht="48.75" customHeight="1">
      <c r="A98" s="41">
        <v>89</v>
      </c>
      <c r="B98" s="47" t="s">
        <v>104</v>
      </c>
      <c r="C98" s="47" t="s">
        <v>4</v>
      </c>
      <c r="D98" s="47" t="s">
        <v>49</v>
      </c>
      <c r="E98" s="47" t="s">
        <v>195</v>
      </c>
      <c r="F98" s="47" t="s">
        <v>226</v>
      </c>
      <c r="G98" s="47" t="s">
        <v>37</v>
      </c>
      <c r="H98" s="47" t="s">
        <v>22</v>
      </c>
      <c r="I98" s="47" t="s">
        <v>48</v>
      </c>
      <c r="J98" s="39" t="s">
        <v>228</v>
      </c>
      <c r="K98" s="44">
        <v>70</v>
      </c>
      <c r="L98" s="44">
        <v>70</v>
      </c>
      <c r="M98" s="44">
        <v>70</v>
      </c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9.5" customHeight="1">
      <c r="A99" s="41">
        <v>90</v>
      </c>
      <c r="B99" s="47" t="s">
        <v>21</v>
      </c>
      <c r="C99" s="47" t="s">
        <v>4</v>
      </c>
      <c r="D99" s="47" t="s">
        <v>49</v>
      </c>
      <c r="E99" s="47" t="s">
        <v>105</v>
      </c>
      <c r="F99" s="47" t="s">
        <v>21</v>
      </c>
      <c r="G99" s="47" t="s">
        <v>20</v>
      </c>
      <c r="H99" s="47" t="s">
        <v>22</v>
      </c>
      <c r="I99" s="47" t="s">
        <v>48</v>
      </c>
      <c r="J99" s="47" t="s">
        <v>229</v>
      </c>
      <c r="K99" s="44">
        <f>K102+K100</f>
        <v>60</v>
      </c>
      <c r="L99" s="44">
        <f>L102+L100</f>
        <v>60</v>
      </c>
      <c r="M99" s="44">
        <f>M102+M100</f>
        <v>60</v>
      </c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32.25" customHeight="1">
      <c r="A100" s="41">
        <v>91</v>
      </c>
      <c r="B100" s="47" t="s">
        <v>21</v>
      </c>
      <c r="C100" s="47" t="s">
        <v>4</v>
      </c>
      <c r="D100" s="47" t="s">
        <v>49</v>
      </c>
      <c r="E100" s="47" t="s">
        <v>105</v>
      </c>
      <c r="F100" s="47" t="s">
        <v>61</v>
      </c>
      <c r="G100" s="47" t="s">
        <v>20</v>
      </c>
      <c r="H100" s="47" t="s">
        <v>22</v>
      </c>
      <c r="I100" s="47" t="s">
        <v>48</v>
      </c>
      <c r="J100" s="47" t="s">
        <v>232</v>
      </c>
      <c r="K100" s="44">
        <f>K101</f>
        <v>20</v>
      </c>
      <c r="L100" s="44">
        <f>L101</f>
        <v>20</v>
      </c>
      <c r="M100" s="44">
        <f>M101</f>
        <v>20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46.5" customHeight="1">
      <c r="A101" s="41">
        <v>92</v>
      </c>
      <c r="B101" s="47" t="s">
        <v>103</v>
      </c>
      <c r="C101" s="47" t="s">
        <v>4</v>
      </c>
      <c r="D101" s="47" t="s">
        <v>49</v>
      </c>
      <c r="E101" s="47" t="s">
        <v>105</v>
      </c>
      <c r="F101" s="47" t="s">
        <v>61</v>
      </c>
      <c r="G101" s="47" t="s">
        <v>37</v>
      </c>
      <c r="H101" s="47" t="s">
        <v>22</v>
      </c>
      <c r="I101" s="47" t="s">
        <v>48</v>
      </c>
      <c r="J101" s="47" t="s">
        <v>233</v>
      </c>
      <c r="K101" s="44">
        <v>20</v>
      </c>
      <c r="L101" s="44">
        <v>20</v>
      </c>
      <c r="M101" s="44">
        <v>20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48.75" customHeight="1">
      <c r="A102" s="41">
        <v>93</v>
      </c>
      <c r="B102" s="47" t="s">
        <v>21</v>
      </c>
      <c r="C102" s="47" t="s">
        <v>4</v>
      </c>
      <c r="D102" s="47" t="s">
        <v>49</v>
      </c>
      <c r="E102" s="47" t="s">
        <v>105</v>
      </c>
      <c r="F102" s="47" t="s">
        <v>35</v>
      </c>
      <c r="G102" s="47" t="s">
        <v>26</v>
      </c>
      <c r="H102" s="47" t="s">
        <v>22</v>
      </c>
      <c r="I102" s="47" t="s">
        <v>48</v>
      </c>
      <c r="J102" s="47" t="s">
        <v>230</v>
      </c>
      <c r="K102" s="44">
        <f>K103</f>
        <v>40</v>
      </c>
      <c r="L102" s="44">
        <f>L103</f>
        <v>40</v>
      </c>
      <c r="M102" s="44">
        <f>M103</f>
        <v>40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ht="48.75" customHeight="1">
      <c r="A103" s="41">
        <v>94</v>
      </c>
      <c r="B103" s="47" t="s">
        <v>21</v>
      </c>
      <c r="C103" s="47" t="s">
        <v>4</v>
      </c>
      <c r="D103" s="47" t="s">
        <v>49</v>
      </c>
      <c r="E103" s="47" t="s">
        <v>105</v>
      </c>
      <c r="F103" s="47" t="s">
        <v>218</v>
      </c>
      <c r="G103" s="47" t="s">
        <v>26</v>
      </c>
      <c r="H103" s="47" t="s">
        <v>22</v>
      </c>
      <c r="I103" s="47" t="s">
        <v>48</v>
      </c>
      <c r="J103" s="32" t="s">
        <v>238</v>
      </c>
      <c r="K103" s="44">
        <v>40</v>
      </c>
      <c r="L103" s="44">
        <v>40</v>
      </c>
      <c r="M103" s="44">
        <v>40</v>
      </c>
      <c r="N103" s="26"/>
      <c r="O103" s="51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14.25" customHeight="1">
      <c r="A104" s="41">
        <v>95</v>
      </c>
      <c r="B104" s="48" t="s">
        <v>21</v>
      </c>
      <c r="C104" s="48" t="s">
        <v>8</v>
      </c>
      <c r="D104" s="48" t="s">
        <v>20</v>
      </c>
      <c r="E104" s="48" t="s">
        <v>20</v>
      </c>
      <c r="F104" s="48" t="s">
        <v>21</v>
      </c>
      <c r="G104" s="48" t="s">
        <v>20</v>
      </c>
      <c r="H104" s="48" t="s">
        <v>22</v>
      </c>
      <c r="I104" s="48" t="s">
        <v>21</v>
      </c>
      <c r="J104" s="39" t="s">
        <v>51</v>
      </c>
      <c r="K104" s="31">
        <f>K105</f>
        <v>461174.81</v>
      </c>
      <c r="L104" s="31">
        <f>L105</f>
        <v>426065.61000000004</v>
      </c>
      <c r="M104" s="31">
        <f>M105</f>
        <v>425348.51</v>
      </c>
      <c r="N104" s="27"/>
      <c r="O104" s="27"/>
      <c r="P104" s="27"/>
      <c r="Q104" s="27"/>
      <c r="R104" s="27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27" customHeight="1">
      <c r="A105" s="41">
        <v>96</v>
      </c>
      <c r="B105" s="48" t="s">
        <v>21</v>
      </c>
      <c r="C105" s="48" t="s">
        <v>8</v>
      </c>
      <c r="D105" s="48" t="s">
        <v>29</v>
      </c>
      <c r="E105" s="48" t="s">
        <v>20</v>
      </c>
      <c r="F105" s="48" t="s">
        <v>21</v>
      </c>
      <c r="G105" s="48" t="s">
        <v>20</v>
      </c>
      <c r="H105" s="48" t="s">
        <v>22</v>
      </c>
      <c r="I105" s="48" t="s">
        <v>21</v>
      </c>
      <c r="J105" s="39" t="s">
        <v>52</v>
      </c>
      <c r="K105" s="31">
        <f>K106+K114+K128+K158</f>
        <v>461174.81</v>
      </c>
      <c r="L105" s="31">
        <f>L106+L114+L128+L158</f>
        <v>426065.61000000004</v>
      </c>
      <c r="M105" s="31">
        <f>M106+M114+M128+M158</f>
        <v>425348.51</v>
      </c>
      <c r="N105" s="27"/>
      <c r="O105" s="27"/>
      <c r="P105" s="27"/>
      <c r="Q105" s="27"/>
      <c r="R105" s="27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31.5" customHeight="1">
      <c r="A106" s="41">
        <v>97</v>
      </c>
      <c r="B106" s="48" t="s">
        <v>21</v>
      </c>
      <c r="C106" s="48" t="s">
        <v>8</v>
      </c>
      <c r="D106" s="48" t="s">
        <v>29</v>
      </c>
      <c r="E106" s="48" t="s">
        <v>105</v>
      </c>
      <c r="F106" s="48" t="s">
        <v>21</v>
      </c>
      <c r="G106" s="48" t="s">
        <v>20</v>
      </c>
      <c r="H106" s="48" t="s">
        <v>22</v>
      </c>
      <c r="I106" s="48" t="s">
        <v>173</v>
      </c>
      <c r="J106" s="39" t="s">
        <v>66</v>
      </c>
      <c r="K106" s="34">
        <f>K107+K109+K111</f>
        <v>242279.6</v>
      </c>
      <c r="L106" s="34">
        <f>L107+L109+L111</f>
        <v>219020.7</v>
      </c>
      <c r="M106" s="34">
        <f>M107+M109+M111</f>
        <v>219020.7</v>
      </c>
      <c r="N106" s="27"/>
      <c r="O106" s="27"/>
      <c r="P106" s="27"/>
      <c r="Q106" s="27"/>
      <c r="R106" s="27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20.25" customHeight="1">
      <c r="A107" s="41">
        <v>98</v>
      </c>
      <c r="B107" s="48" t="s">
        <v>21</v>
      </c>
      <c r="C107" s="48" t="s">
        <v>8</v>
      </c>
      <c r="D107" s="48" t="s">
        <v>29</v>
      </c>
      <c r="E107" s="48" t="s">
        <v>110</v>
      </c>
      <c r="F107" s="48" t="s">
        <v>68</v>
      </c>
      <c r="G107" s="48" t="s">
        <v>20</v>
      </c>
      <c r="H107" s="48" t="s">
        <v>22</v>
      </c>
      <c r="I107" s="48" t="s">
        <v>173</v>
      </c>
      <c r="J107" s="39" t="s">
        <v>67</v>
      </c>
      <c r="K107" s="31">
        <f>K108</f>
        <v>116294.7</v>
      </c>
      <c r="L107" s="31">
        <f>L108</f>
        <v>94104</v>
      </c>
      <c r="M107" s="31">
        <f>M108</f>
        <v>93035.8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39.75" customHeight="1">
      <c r="A108" s="41">
        <v>99</v>
      </c>
      <c r="B108" s="48" t="s">
        <v>103</v>
      </c>
      <c r="C108" s="48" t="s">
        <v>8</v>
      </c>
      <c r="D108" s="48" t="s">
        <v>29</v>
      </c>
      <c r="E108" s="48" t="s">
        <v>110</v>
      </c>
      <c r="F108" s="48" t="s">
        <v>68</v>
      </c>
      <c r="G108" s="48" t="s">
        <v>37</v>
      </c>
      <c r="H108" s="48" t="s">
        <v>22</v>
      </c>
      <c r="I108" s="48" t="s">
        <v>173</v>
      </c>
      <c r="J108" s="32" t="s">
        <v>207</v>
      </c>
      <c r="K108" s="31">
        <v>116294.7</v>
      </c>
      <c r="L108" s="31">
        <v>94104</v>
      </c>
      <c r="M108" s="31">
        <v>93035.8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25.5" customHeight="1">
      <c r="A109" s="41">
        <v>100</v>
      </c>
      <c r="B109" s="48" t="s">
        <v>21</v>
      </c>
      <c r="C109" s="48" t="s">
        <v>8</v>
      </c>
      <c r="D109" s="48" t="s">
        <v>29</v>
      </c>
      <c r="E109" s="48" t="s">
        <v>110</v>
      </c>
      <c r="F109" s="48" t="s">
        <v>75</v>
      </c>
      <c r="G109" s="48" t="s">
        <v>20</v>
      </c>
      <c r="H109" s="48" t="s">
        <v>22</v>
      </c>
      <c r="I109" s="48" t="s">
        <v>173</v>
      </c>
      <c r="J109" s="39" t="s">
        <v>69</v>
      </c>
      <c r="K109" s="31">
        <f>K110</f>
        <v>95238.8</v>
      </c>
      <c r="L109" s="31">
        <f>L110</f>
        <v>94170.6</v>
      </c>
      <c r="M109" s="31">
        <f>M110</f>
        <v>95238.8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43.5" customHeight="1">
      <c r="A110" s="41">
        <v>101</v>
      </c>
      <c r="B110" s="48" t="s">
        <v>103</v>
      </c>
      <c r="C110" s="48" t="s">
        <v>8</v>
      </c>
      <c r="D110" s="48" t="s">
        <v>29</v>
      </c>
      <c r="E110" s="48" t="s">
        <v>110</v>
      </c>
      <c r="F110" s="48" t="s">
        <v>75</v>
      </c>
      <c r="G110" s="48" t="s">
        <v>37</v>
      </c>
      <c r="H110" s="48" t="s">
        <v>22</v>
      </c>
      <c r="I110" s="48" t="s">
        <v>173</v>
      </c>
      <c r="J110" s="33" t="s">
        <v>202</v>
      </c>
      <c r="K110" s="43">
        <v>95238.8</v>
      </c>
      <c r="L110" s="43">
        <v>94170.6</v>
      </c>
      <c r="M110" s="43">
        <v>95238.8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24.75" customHeight="1">
      <c r="A111" s="41">
        <v>102</v>
      </c>
      <c r="B111" s="48" t="s">
        <v>21</v>
      </c>
      <c r="C111" s="48" t="s">
        <v>8</v>
      </c>
      <c r="D111" s="48" t="s">
        <v>29</v>
      </c>
      <c r="E111" s="48" t="s">
        <v>55</v>
      </c>
      <c r="F111" s="48" t="s">
        <v>113</v>
      </c>
      <c r="G111" s="48" t="s">
        <v>20</v>
      </c>
      <c r="H111" s="48" t="s">
        <v>22</v>
      </c>
      <c r="I111" s="48" t="s">
        <v>173</v>
      </c>
      <c r="J111" s="33" t="s">
        <v>204</v>
      </c>
      <c r="K111" s="43">
        <f aca="true" t="shared" si="10" ref="K111:M112">K112</f>
        <v>30746.1</v>
      </c>
      <c r="L111" s="43">
        <f t="shared" si="10"/>
        <v>30746.1</v>
      </c>
      <c r="M111" s="43">
        <f t="shared" si="10"/>
        <v>30746.1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24" customHeight="1">
      <c r="A112" s="41">
        <v>103</v>
      </c>
      <c r="B112" s="48" t="s">
        <v>21</v>
      </c>
      <c r="C112" s="48" t="s">
        <v>8</v>
      </c>
      <c r="D112" s="48" t="s">
        <v>29</v>
      </c>
      <c r="E112" s="48" t="s">
        <v>55</v>
      </c>
      <c r="F112" s="48" t="s">
        <v>113</v>
      </c>
      <c r="G112" s="48" t="s">
        <v>37</v>
      </c>
      <c r="H112" s="48" t="s">
        <v>22</v>
      </c>
      <c r="I112" s="48" t="s">
        <v>173</v>
      </c>
      <c r="J112" s="33" t="s">
        <v>203</v>
      </c>
      <c r="K112" s="43">
        <f t="shared" si="10"/>
        <v>30746.1</v>
      </c>
      <c r="L112" s="43">
        <f t="shared" si="10"/>
        <v>30746.1</v>
      </c>
      <c r="M112" s="43">
        <f t="shared" si="10"/>
        <v>30746.1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27" customHeight="1">
      <c r="A113" s="41">
        <v>104</v>
      </c>
      <c r="B113" s="48" t="s">
        <v>103</v>
      </c>
      <c r="C113" s="48" t="s">
        <v>8</v>
      </c>
      <c r="D113" s="48" t="s">
        <v>29</v>
      </c>
      <c r="E113" s="48" t="s">
        <v>55</v>
      </c>
      <c r="F113" s="48" t="s">
        <v>113</v>
      </c>
      <c r="G113" s="48" t="s">
        <v>37</v>
      </c>
      <c r="H113" s="48" t="s">
        <v>22</v>
      </c>
      <c r="I113" s="48" t="s">
        <v>173</v>
      </c>
      <c r="J113" s="33" t="s">
        <v>265</v>
      </c>
      <c r="K113" s="43">
        <v>30746.1</v>
      </c>
      <c r="L113" s="43">
        <v>30746.1</v>
      </c>
      <c r="M113" s="43">
        <v>30746.1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33" customHeight="1">
      <c r="A114" s="41">
        <v>105</v>
      </c>
      <c r="B114" s="48" t="s">
        <v>21</v>
      </c>
      <c r="C114" s="48" t="s">
        <v>8</v>
      </c>
      <c r="D114" s="48" t="s">
        <v>29</v>
      </c>
      <c r="E114" s="48" t="s">
        <v>111</v>
      </c>
      <c r="F114" s="48" t="s">
        <v>21</v>
      </c>
      <c r="G114" s="48" t="s">
        <v>20</v>
      </c>
      <c r="H114" s="48" t="s">
        <v>22</v>
      </c>
      <c r="I114" s="48" t="s">
        <v>173</v>
      </c>
      <c r="J114" s="39" t="s">
        <v>53</v>
      </c>
      <c r="K114" s="34">
        <f>K115+K117</f>
        <v>12481.9</v>
      </c>
      <c r="L114" s="34">
        <f>L115+L117</f>
        <v>6981.4</v>
      </c>
      <c r="M114" s="34">
        <f>M115+M117</f>
        <v>7122.599999999999</v>
      </c>
      <c r="N114" s="27"/>
      <c r="O114" s="27"/>
      <c r="P114" s="27"/>
      <c r="Q114" s="27"/>
      <c r="R114" s="27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24" customHeight="1">
      <c r="A115" s="41">
        <v>106</v>
      </c>
      <c r="B115" s="48" t="s">
        <v>21</v>
      </c>
      <c r="C115" s="48" t="s">
        <v>8</v>
      </c>
      <c r="D115" s="48" t="s">
        <v>29</v>
      </c>
      <c r="E115" s="48" t="s">
        <v>144</v>
      </c>
      <c r="F115" s="48" t="s">
        <v>147</v>
      </c>
      <c r="G115" s="48" t="s">
        <v>20</v>
      </c>
      <c r="H115" s="48" t="s">
        <v>22</v>
      </c>
      <c r="I115" s="48" t="s">
        <v>173</v>
      </c>
      <c r="J115" s="37" t="s">
        <v>168</v>
      </c>
      <c r="K115" s="31">
        <f>K116</f>
        <v>41</v>
      </c>
      <c r="L115" s="31">
        <f>L116</f>
        <v>41</v>
      </c>
      <c r="M115" s="31">
        <f>M116</f>
        <v>0</v>
      </c>
      <c r="N115" s="27"/>
      <c r="O115" s="27"/>
      <c r="P115" s="27"/>
      <c r="Q115" s="27"/>
      <c r="R115" s="27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45.75" customHeight="1">
      <c r="A116" s="41">
        <v>107</v>
      </c>
      <c r="B116" s="48" t="s">
        <v>103</v>
      </c>
      <c r="C116" s="48" t="s">
        <v>8</v>
      </c>
      <c r="D116" s="48" t="s">
        <v>29</v>
      </c>
      <c r="E116" s="48" t="s">
        <v>144</v>
      </c>
      <c r="F116" s="48" t="s">
        <v>147</v>
      </c>
      <c r="G116" s="48" t="s">
        <v>37</v>
      </c>
      <c r="H116" s="48" t="s">
        <v>22</v>
      </c>
      <c r="I116" s="48" t="s">
        <v>173</v>
      </c>
      <c r="J116" s="38" t="s">
        <v>169</v>
      </c>
      <c r="K116" s="31">
        <v>41</v>
      </c>
      <c r="L116" s="31">
        <v>41</v>
      </c>
      <c r="M116" s="42"/>
      <c r="N116" s="27"/>
      <c r="O116" s="27"/>
      <c r="P116" s="27"/>
      <c r="Q116" s="27"/>
      <c r="R116" s="27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24" customHeight="1">
      <c r="A117" s="41">
        <v>108</v>
      </c>
      <c r="B117" s="48" t="s">
        <v>21</v>
      </c>
      <c r="C117" s="48" t="s">
        <v>8</v>
      </c>
      <c r="D117" s="48" t="s">
        <v>29</v>
      </c>
      <c r="E117" s="48" t="s">
        <v>112</v>
      </c>
      <c r="F117" s="48" t="s">
        <v>113</v>
      </c>
      <c r="G117" s="48" t="s">
        <v>20</v>
      </c>
      <c r="H117" s="48" t="s">
        <v>22</v>
      </c>
      <c r="I117" s="48" t="s">
        <v>173</v>
      </c>
      <c r="J117" s="39" t="s">
        <v>114</v>
      </c>
      <c r="K117" s="31">
        <f>K118</f>
        <v>12440.9</v>
      </c>
      <c r="L117" s="31">
        <f>L118</f>
        <v>6940.4</v>
      </c>
      <c r="M117" s="31">
        <f>M118</f>
        <v>7122.599999999999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27.75" customHeight="1">
      <c r="A118" s="41">
        <v>109</v>
      </c>
      <c r="B118" s="48" t="s">
        <v>21</v>
      </c>
      <c r="C118" s="48" t="s">
        <v>8</v>
      </c>
      <c r="D118" s="48" t="s">
        <v>29</v>
      </c>
      <c r="E118" s="48" t="s">
        <v>112</v>
      </c>
      <c r="F118" s="48" t="s">
        <v>113</v>
      </c>
      <c r="G118" s="48" t="s">
        <v>37</v>
      </c>
      <c r="H118" s="48" t="s">
        <v>22</v>
      </c>
      <c r="I118" s="48" t="s">
        <v>173</v>
      </c>
      <c r="J118" s="39" t="s">
        <v>115</v>
      </c>
      <c r="K118" s="34">
        <f>K121+K122+K123+K124+K126+K125+K119+K120+K127</f>
        <v>12440.9</v>
      </c>
      <c r="L118" s="34">
        <f>L121+L122+L123+L124+L126+L125+L119+L120+L127</f>
        <v>6940.4</v>
      </c>
      <c r="M118" s="34">
        <f>M121+M122+M123+M124+M126+M125+M119+M120+M127</f>
        <v>7122.599999999999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55.5" customHeight="1">
      <c r="A119" s="41">
        <v>110</v>
      </c>
      <c r="B119" s="48" t="s">
        <v>103</v>
      </c>
      <c r="C119" s="48" t="s">
        <v>8</v>
      </c>
      <c r="D119" s="48" t="s">
        <v>29</v>
      </c>
      <c r="E119" s="48" t="s">
        <v>112</v>
      </c>
      <c r="F119" s="48" t="s">
        <v>113</v>
      </c>
      <c r="G119" s="48" t="s">
        <v>37</v>
      </c>
      <c r="H119" s="48" t="s">
        <v>170</v>
      </c>
      <c r="I119" s="48" t="s">
        <v>173</v>
      </c>
      <c r="J119" s="33" t="s">
        <v>239</v>
      </c>
      <c r="K119" s="44">
        <v>5593.7</v>
      </c>
      <c r="L119" s="42"/>
      <c r="M119" s="42"/>
      <c r="N119" s="26"/>
      <c r="O119" s="26"/>
      <c r="P119" s="26"/>
      <c r="Q119" s="26"/>
      <c r="R119" s="26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67.5" customHeight="1">
      <c r="A120" s="41">
        <v>111</v>
      </c>
      <c r="B120" s="48" t="s">
        <v>103</v>
      </c>
      <c r="C120" s="48" t="s">
        <v>8</v>
      </c>
      <c r="D120" s="48" t="s">
        <v>29</v>
      </c>
      <c r="E120" s="48" t="s">
        <v>112</v>
      </c>
      <c r="F120" s="48" t="s">
        <v>113</v>
      </c>
      <c r="G120" s="48" t="s">
        <v>37</v>
      </c>
      <c r="H120" s="48" t="s">
        <v>205</v>
      </c>
      <c r="I120" s="48" t="s">
        <v>173</v>
      </c>
      <c r="J120" s="33" t="s">
        <v>240</v>
      </c>
      <c r="K120" s="44">
        <v>600</v>
      </c>
      <c r="L120" s="42"/>
      <c r="M120" s="42"/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29.25" customHeight="1">
      <c r="A121" s="41">
        <v>112</v>
      </c>
      <c r="B121" s="48" t="s">
        <v>103</v>
      </c>
      <c r="C121" s="48" t="s">
        <v>8</v>
      </c>
      <c r="D121" s="48" t="s">
        <v>29</v>
      </c>
      <c r="E121" s="48" t="s">
        <v>112</v>
      </c>
      <c r="F121" s="48" t="s">
        <v>113</v>
      </c>
      <c r="G121" s="48" t="s">
        <v>37</v>
      </c>
      <c r="H121" s="48" t="s">
        <v>141</v>
      </c>
      <c r="I121" s="48" t="s">
        <v>173</v>
      </c>
      <c r="J121" s="33" t="s">
        <v>241</v>
      </c>
      <c r="K121" s="31">
        <v>407.9</v>
      </c>
      <c r="L121" s="31">
        <v>570.9</v>
      </c>
      <c r="M121" s="31">
        <v>570.9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48" customHeight="1">
      <c r="A122" s="41">
        <v>113</v>
      </c>
      <c r="B122" s="48" t="s">
        <v>103</v>
      </c>
      <c r="C122" s="48" t="s">
        <v>8</v>
      </c>
      <c r="D122" s="48" t="s">
        <v>29</v>
      </c>
      <c r="E122" s="48" t="s">
        <v>112</v>
      </c>
      <c r="F122" s="48" t="s">
        <v>113</v>
      </c>
      <c r="G122" s="48" t="s">
        <v>37</v>
      </c>
      <c r="H122" s="48" t="s">
        <v>142</v>
      </c>
      <c r="I122" s="48" t="s">
        <v>173</v>
      </c>
      <c r="J122" s="33" t="s">
        <v>242</v>
      </c>
      <c r="K122" s="31">
        <v>9</v>
      </c>
      <c r="L122" s="31">
        <v>9</v>
      </c>
      <c r="M122" s="31">
        <v>9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33.75" customHeight="1">
      <c r="A123" s="41">
        <v>114</v>
      </c>
      <c r="B123" s="48" t="s">
        <v>103</v>
      </c>
      <c r="C123" s="48" t="s">
        <v>8</v>
      </c>
      <c r="D123" s="48" t="s">
        <v>29</v>
      </c>
      <c r="E123" s="48" t="s">
        <v>112</v>
      </c>
      <c r="F123" s="48" t="s">
        <v>113</v>
      </c>
      <c r="G123" s="48" t="s">
        <v>37</v>
      </c>
      <c r="H123" s="48" t="s">
        <v>148</v>
      </c>
      <c r="I123" s="48" t="s">
        <v>173</v>
      </c>
      <c r="J123" s="33" t="s">
        <v>243</v>
      </c>
      <c r="K123" s="31">
        <v>149.8</v>
      </c>
      <c r="L123" s="31">
        <v>149.8</v>
      </c>
      <c r="M123" s="31">
        <v>149.8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31.5" customHeight="1">
      <c r="A124" s="41">
        <v>115</v>
      </c>
      <c r="B124" s="48" t="s">
        <v>103</v>
      </c>
      <c r="C124" s="48" t="s">
        <v>8</v>
      </c>
      <c r="D124" s="48" t="s">
        <v>29</v>
      </c>
      <c r="E124" s="48" t="s">
        <v>112</v>
      </c>
      <c r="F124" s="48" t="s">
        <v>113</v>
      </c>
      <c r="G124" s="48" t="s">
        <v>37</v>
      </c>
      <c r="H124" s="48" t="s">
        <v>192</v>
      </c>
      <c r="I124" s="48" t="s">
        <v>173</v>
      </c>
      <c r="J124" s="33" t="s">
        <v>244</v>
      </c>
      <c r="K124" s="31">
        <v>181.1</v>
      </c>
      <c r="L124" s="31">
        <v>181.1</v>
      </c>
      <c r="M124" s="31">
        <v>210.8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30.75" customHeight="1">
      <c r="A125" s="41">
        <v>116</v>
      </c>
      <c r="B125" s="48" t="s">
        <v>103</v>
      </c>
      <c r="C125" s="48" t="s">
        <v>8</v>
      </c>
      <c r="D125" s="48" t="s">
        <v>29</v>
      </c>
      <c r="E125" s="48" t="s">
        <v>112</v>
      </c>
      <c r="F125" s="48" t="s">
        <v>113</v>
      </c>
      <c r="G125" s="48" t="s">
        <v>37</v>
      </c>
      <c r="H125" s="48" t="s">
        <v>193</v>
      </c>
      <c r="I125" s="48" t="s">
        <v>173</v>
      </c>
      <c r="J125" s="33" t="s">
        <v>245</v>
      </c>
      <c r="K125" s="31">
        <v>4520</v>
      </c>
      <c r="L125" s="31">
        <v>4897.7</v>
      </c>
      <c r="M125" s="31">
        <v>4897.7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27.75" customHeight="1">
      <c r="A126" s="41">
        <v>117</v>
      </c>
      <c r="B126" s="48" t="s">
        <v>103</v>
      </c>
      <c r="C126" s="48" t="s">
        <v>8</v>
      </c>
      <c r="D126" s="48" t="s">
        <v>29</v>
      </c>
      <c r="E126" s="48" t="s">
        <v>112</v>
      </c>
      <c r="F126" s="48" t="s">
        <v>113</v>
      </c>
      <c r="G126" s="48" t="s">
        <v>37</v>
      </c>
      <c r="H126" s="48" t="s">
        <v>116</v>
      </c>
      <c r="I126" s="48" t="s">
        <v>173</v>
      </c>
      <c r="J126" s="36" t="s">
        <v>246</v>
      </c>
      <c r="K126" s="31">
        <v>64.4</v>
      </c>
      <c r="L126" s="31">
        <v>64.4</v>
      </c>
      <c r="M126" s="31">
        <v>64.4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42.75" customHeight="1">
      <c r="A127" s="41">
        <v>118</v>
      </c>
      <c r="B127" s="48" t="s">
        <v>103</v>
      </c>
      <c r="C127" s="48" t="s">
        <v>8</v>
      </c>
      <c r="D127" s="48" t="s">
        <v>29</v>
      </c>
      <c r="E127" s="48" t="s">
        <v>112</v>
      </c>
      <c r="F127" s="48" t="s">
        <v>113</v>
      </c>
      <c r="G127" s="48" t="s">
        <v>37</v>
      </c>
      <c r="H127" s="48" t="s">
        <v>143</v>
      </c>
      <c r="I127" s="48" t="s">
        <v>173</v>
      </c>
      <c r="J127" s="36" t="s">
        <v>247</v>
      </c>
      <c r="K127" s="44">
        <v>915</v>
      </c>
      <c r="L127" s="44">
        <v>1067.5</v>
      </c>
      <c r="M127" s="44">
        <v>1220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36" customHeight="1">
      <c r="A128" s="41">
        <v>119</v>
      </c>
      <c r="B128" s="48" t="s">
        <v>21</v>
      </c>
      <c r="C128" s="48" t="s">
        <v>8</v>
      </c>
      <c r="D128" s="48" t="s">
        <v>29</v>
      </c>
      <c r="E128" s="48" t="s">
        <v>50</v>
      </c>
      <c r="F128" s="48" t="s">
        <v>21</v>
      </c>
      <c r="G128" s="48" t="s">
        <v>20</v>
      </c>
      <c r="H128" s="48" t="s">
        <v>22</v>
      </c>
      <c r="I128" s="48" t="s">
        <v>173</v>
      </c>
      <c r="J128" s="39" t="s">
        <v>150</v>
      </c>
      <c r="K128" s="34">
        <f>K129+K149+K152+K155</f>
        <v>184829.9</v>
      </c>
      <c r="L128" s="34">
        <f>L129+L149+L152+L155</f>
        <v>178480.10000000003</v>
      </c>
      <c r="M128" s="34">
        <f>M129+M149+M152+M155</f>
        <v>177621.80000000002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37.5" customHeight="1">
      <c r="A129" s="41">
        <v>120</v>
      </c>
      <c r="B129" s="48" t="s">
        <v>21</v>
      </c>
      <c r="C129" s="48" t="s">
        <v>8</v>
      </c>
      <c r="D129" s="48" t="s">
        <v>29</v>
      </c>
      <c r="E129" s="48" t="s">
        <v>50</v>
      </c>
      <c r="F129" s="48" t="s">
        <v>117</v>
      </c>
      <c r="G129" s="48" t="s">
        <v>20</v>
      </c>
      <c r="H129" s="48" t="s">
        <v>22</v>
      </c>
      <c r="I129" s="48" t="s">
        <v>173</v>
      </c>
      <c r="J129" s="36" t="s">
        <v>118</v>
      </c>
      <c r="K129" s="31">
        <f>K130</f>
        <v>183077.90000000002</v>
      </c>
      <c r="L129" s="31">
        <f>L130</f>
        <v>176718.00000000003</v>
      </c>
      <c r="M129" s="31">
        <f>M130</f>
        <v>176718.00000000003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36.75" customHeight="1">
      <c r="A130" s="41">
        <v>121</v>
      </c>
      <c r="B130" s="48" t="s">
        <v>21</v>
      </c>
      <c r="C130" s="48" t="s">
        <v>8</v>
      </c>
      <c r="D130" s="48" t="s">
        <v>29</v>
      </c>
      <c r="E130" s="48" t="s">
        <v>50</v>
      </c>
      <c r="F130" s="48" t="s">
        <v>117</v>
      </c>
      <c r="G130" s="48" t="s">
        <v>37</v>
      </c>
      <c r="H130" s="48" t="s">
        <v>22</v>
      </c>
      <c r="I130" s="48" t="s">
        <v>173</v>
      </c>
      <c r="J130" s="36" t="s">
        <v>119</v>
      </c>
      <c r="K130" s="34">
        <f>K135+K136+K137+K138+K139+K140+K141+K142+K143+K145+K146+K147+K148+K134+K132+K133+K144+K131</f>
        <v>183077.90000000002</v>
      </c>
      <c r="L130" s="34">
        <f>L135+L136+L137+L138+L139+L140+L141+L142+L143+L145+L146+L147+L148+L134+L132+L133+L144+L131</f>
        <v>176718.00000000003</v>
      </c>
      <c r="M130" s="34">
        <f>M135+M136+M137+M138+M139+M140+M141+M142+M143+M145+M146+M147+M148+M134+M132+M133+M144+M131</f>
        <v>176718.00000000003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47.25" customHeight="1">
      <c r="A131" s="41">
        <v>122</v>
      </c>
      <c r="B131" s="48" t="s">
        <v>103</v>
      </c>
      <c r="C131" s="48" t="s">
        <v>8</v>
      </c>
      <c r="D131" s="48" t="s">
        <v>29</v>
      </c>
      <c r="E131" s="48" t="s">
        <v>50</v>
      </c>
      <c r="F131" s="48" t="s">
        <v>117</v>
      </c>
      <c r="G131" s="48" t="s">
        <v>37</v>
      </c>
      <c r="H131" s="48" t="s">
        <v>206</v>
      </c>
      <c r="I131" s="48" t="s">
        <v>173</v>
      </c>
      <c r="J131" s="33" t="s">
        <v>248</v>
      </c>
      <c r="K131" s="44">
        <v>604.4</v>
      </c>
      <c r="L131" s="44">
        <v>604.4</v>
      </c>
      <c r="M131" s="44">
        <v>604.4</v>
      </c>
      <c r="N131" s="27"/>
      <c r="O131" s="27"/>
      <c r="P131" s="27"/>
      <c r="Q131" s="27"/>
      <c r="R131" s="27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114.75">
      <c r="A132" s="41">
        <v>123</v>
      </c>
      <c r="B132" s="48" t="s">
        <v>103</v>
      </c>
      <c r="C132" s="48" t="s">
        <v>8</v>
      </c>
      <c r="D132" s="48" t="s">
        <v>29</v>
      </c>
      <c r="E132" s="48" t="s">
        <v>50</v>
      </c>
      <c r="F132" s="48" t="s">
        <v>117</v>
      </c>
      <c r="G132" s="48" t="s">
        <v>37</v>
      </c>
      <c r="H132" s="48" t="s">
        <v>135</v>
      </c>
      <c r="I132" s="48" t="s">
        <v>173</v>
      </c>
      <c r="J132" s="33" t="s">
        <v>249</v>
      </c>
      <c r="K132" s="31">
        <v>12847.5</v>
      </c>
      <c r="L132" s="31">
        <v>12847.5</v>
      </c>
      <c r="M132" s="31">
        <v>12847.5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102">
      <c r="A133" s="41">
        <v>124</v>
      </c>
      <c r="B133" s="48" t="s">
        <v>103</v>
      </c>
      <c r="C133" s="48" t="s">
        <v>8</v>
      </c>
      <c r="D133" s="48" t="s">
        <v>29</v>
      </c>
      <c r="E133" s="48" t="s">
        <v>50</v>
      </c>
      <c r="F133" s="48" t="s">
        <v>117</v>
      </c>
      <c r="G133" s="48" t="s">
        <v>37</v>
      </c>
      <c r="H133" s="48" t="s">
        <v>136</v>
      </c>
      <c r="I133" s="48" t="s">
        <v>173</v>
      </c>
      <c r="J133" s="33" t="s">
        <v>250</v>
      </c>
      <c r="K133" s="31">
        <v>21587.2</v>
      </c>
      <c r="L133" s="31">
        <v>21587.2</v>
      </c>
      <c r="M133" s="31">
        <v>21587.2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64.5" customHeight="1">
      <c r="A134" s="41">
        <v>125</v>
      </c>
      <c r="B134" s="48" t="s">
        <v>103</v>
      </c>
      <c r="C134" s="48" t="s">
        <v>8</v>
      </c>
      <c r="D134" s="48" t="s">
        <v>29</v>
      </c>
      <c r="E134" s="48" t="s">
        <v>50</v>
      </c>
      <c r="F134" s="48" t="s">
        <v>117</v>
      </c>
      <c r="G134" s="48" t="s">
        <v>37</v>
      </c>
      <c r="H134" s="48" t="s">
        <v>120</v>
      </c>
      <c r="I134" s="48" t="s">
        <v>173</v>
      </c>
      <c r="J134" s="33" t="s">
        <v>251</v>
      </c>
      <c r="K134" s="31">
        <v>17.1</v>
      </c>
      <c r="L134" s="31">
        <v>17.1</v>
      </c>
      <c r="M134" s="31">
        <v>17.1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42.75" customHeight="1">
      <c r="A135" s="41">
        <v>126</v>
      </c>
      <c r="B135" s="48" t="s">
        <v>103</v>
      </c>
      <c r="C135" s="48" t="s">
        <v>8</v>
      </c>
      <c r="D135" s="48" t="s">
        <v>29</v>
      </c>
      <c r="E135" s="48" t="s">
        <v>50</v>
      </c>
      <c r="F135" s="48" t="s">
        <v>117</v>
      </c>
      <c r="G135" s="48" t="s">
        <v>37</v>
      </c>
      <c r="H135" s="48" t="s">
        <v>121</v>
      </c>
      <c r="I135" s="48" t="s">
        <v>173</v>
      </c>
      <c r="J135" s="36" t="s">
        <v>252</v>
      </c>
      <c r="K135" s="31">
        <v>28.1</v>
      </c>
      <c r="L135" s="31">
        <v>28.1</v>
      </c>
      <c r="M135" s="31">
        <v>28.1</v>
      </c>
      <c r="N135" s="27"/>
      <c r="O135" s="27"/>
      <c r="P135" s="27"/>
      <c r="Q135" s="27"/>
      <c r="R135" s="27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45.75" customHeight="1">
      <c r="A136" s="41">
        <v>127</v>
      </c>
      <c r="B136" s="48" t="s">
        <v>103</v>
      </c>
      <c r="C136" s="48" t="s">
        <v>8</v>
      </c>
      <c r="D136" s="48" t="s">
        <v>29</v>
      </c>
      <c r="E136" s="48" t="s">
        <v>50</v>
      </c>
      <c r="F136" s="48" t="s">
        <v>117</v>
      </c>
      <c r="G136" s="48" t="s">
        <v>37</v>
      </c>
      <c r="H136" s="48" t="s">
        <v>122</v>
      </c>
      <c r="I136" s="48" t="s">
        <v>173</v>
      </c>
      <c r="J136" s="36" t="s">
        <v>253</v>
      </c>
      <c r="K136" s="31">
        <v>2445.4</v>
      </c>
      <c r="L136" s="31">
        <v>2445.4</v>
      </c>
      <c r="M136" s="31">
        <v>2445.4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56.25" customHeight="1">
      <c r="A137" s="41">
        <v>128</v>
      </c>
      <c r="B137" s="48" t="s">
        <v>103</v>
      </c>
      <c r="C137" s="48" t="s">
        <v>8</v>
      </c>
      <c r="D137" s="48" t="s">
        <v>29</v>
      </c>
      <c r="E137" s="48" t="s">
        <v>50</v>
      </c>
      <c r="F137" s="48" t="s">
        <v>117</v>
      </c>
      <c r="G137" s="48" t="s">
        <v>37</v>
      </c>
      <c r="H137" s="48" t="s">
        <v>123</v>
      </c>
      <c r="I137" s="48" t="s">
        <v>173</v>
      </c>
      <c r="J137" s="33" t="s">
        <v>266</v>
      </c>
      <c r="K137" s="31">
        <v>189.6</v>
      </c>
      <c r="L137" s="31">
        <v>189.6</v>
      </c>
      <c r="M137" s="31">
        <v>189.6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60" customHeight="1">
      <c r="A138" s="41">
        <v>129</v>
      </c>
      <c r="B138" s="48" t="s">
        <v>103</v>
      </c>
      <c r="C138" s="48" t="s">
        <v>8</v>
      </c>
      <c r="D138" s="48" t="s">
        <v>29</v>
      </c>
      <c r="E138" s="48" t="s">
        <v>50</v>
      </c>
      <c r="F138" s="48" t="s">
        <v>117</v>
      </c>
      <c r="G138" s="48" t="s">
        <v>37</v>
      </c>
      <c r="H138" s="48" t="s">
        <v>124</v>
      </c>
      <c r="I138" s="48" t="s">
        <v>173</v>
      </c>
      <c r="J138" s="36" t="s">
        <v>254</v>
      </c>
      <c r="K138" s="31">
        <v>73.9</v>
      </c>
      <c r="L138" s="31">
        <v>73.9</v>
      </c>
      <c r="M138" s="31">
        <v>73.9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60.75" customHeight="1">
      <c r="A139" s="41">
        <v>130</v>
      </c>
      <c r="B139" s="48" t="s">
        <v>103</v>
      </c>
      <c r="C139" s="48" t="s">
        <v>8</v>
      </c>
      <c r="D139" s="48" t="s">
        <v>29</v>
      </c>
      <c r="E139" s="48" t="s">
        <v>50</v>
      </c>
      <c r="F139" s="48" t="s">
        <v>117</v>
      </c>
      <c r="G139" s="48" t="s">
        <v>37</v>
      </c>
      <c r="H139" s="48" t="s">
        <v>125</v>
      </c>
      <c r="I139" s="48" t="s">
        <v>173</v>
      </c>
      <c r="J139" s="36" t="s">
        <v>255</v>
      </c>
      <c r="K139" s="31">
        <v>1586.1</v>
      </c>
      <c r="L139" s="31">
        <v>1586.1</v>
      </c>
      <c r="M139" s="31">
        <v>1586.1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69.75" customHeight="1">
      <c r="A140" s="41">
        <v>131</v>
      </c>
      <c r="B140" s="48" t="s">
        <v>103</v>
      </c>
      <c r="C140" s="48" t="s">
        <v>8</v>
      </c>
      <c r="D140" s="48" t="s">
        <v>29</v>
      </c>
      <c r="E140" s="48" t="s">
        <v>50</v>
      </c>
      <c r="F140" s="48" t="s">
        <v>117</v>
      </c>
      <c r="G140" s="48" t="s">
        <v>37</v>
      </c>
      <c r="H140" s="48" t="s">
        <v>126</v>
      </c>
      <c r="I140" s="48" t="s">
        <v>173</v>
      </c>
      <c r="J140" s="36" t="s">
        <v>256</v>
      </c>
      <c r="K140" s="31">
        <v>27</v>
      </c>
      <c r="L140" s="31">
        <v>27</v>
      </c>
      <c r="M140" s="31">
        <v>27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108" customHeight="1">
      <c r="A141" s="41">
        <v>132</v>
      </c>
      <c r="B141" s="48" t="s">
        <v>103</v>
      </c>
      <c r="C141" s="48" t="s">
        <v>8</v>
      </c>
      <c r="D141" s="48" t="s">
        <v>29</v>
      </c>
      <c r="E141" s="48" t="s">
        <v>50</v>
      </c>
      <c r="F141" s="48" t="s">
        <v>117</v>
      </c>
      <c r="G141" s="48" t="s">
        <v>37</v>
      </c>
      <c r="H141" s="48" t="s">
        <v>127</v>
      </c>
      <c r="I141" s="48" t="s">
        <v>173</v>
      </c>
      <c r="J141" s="33" t="s">
        <v>257</v>
      </c>
      <c r="K141" s="31">
        <v>104452.2</v>
      </c>
      <c r="L141" s="31">
        <v>104452.2</v>
      </c>
      <c r="M141" s="31">
        <v>104452.2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69" customHeight="1">
      <c r="A142" s="41">
        <v>133</v>
      </c>
      <c r="B142" s="48" t="s">
        <v>103</v>
      </c>
      <c r="C142" s="48" t="s">
        <v>8</v>
      </c>
      <c r="D142" s="48" t="s">
        <v>29</v>
      </c>
      <c r="E142" s="48" t="s">
        <v>50</v>
      </c>
      <c r="F142" s="48" t="s">
        <v>117</v>
      </c>
      <c r="G142" s="48" t="s">
        <v>37</v>
      </c>
      <c r="H142" s="48" t="s">
        <v>128</v>
      </c>
      <c r="I142" s="48" t="s">
        <v>173</v>
      </c>
      <c r="J142" s="36" t="s">
        <v>258</v>
      </c>
      <c r="K142" s="31">
        <v>6868.3</v>
      </c>
      <c r="L142" s="31">
        <v>6868.3</v>
      </c>
      <c r="M142" s="31">
        <v>6868.3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40.5" customHeight="1">
      <c r="A143" s="41">
        <v>134</v>
      </c>
      <c r="B143" s="48" t="s">
        <v>103</v>
      </c>
      <c r="C143" s="48" t="s">
        <v>8</v>
      </c>
      <c r="D143" s="48" t="s">
        <v>29</v>
      </c>
      <c r="E143" s="48" t="s">
        <v>50</v>
      </c>
      <c r="F143" s="48" t="s">
        <v>117</v>
      </c>
      <c r="G143" s="48" t="s">
        <v>37</v>
      </c>
      <c r="H143" s="48" t="s">
        <v>129</v>
      </c>
      <c r="I143" s="48" t="s">
        <v>173</v>
      </c>
      <c r="J143" s="33" t="s">
        <v>259</v>
      </c>
      <c r="K143" s="31">
        <v>2038.2</v>
      </c>
      <c r="L143" s="31">
        <v>2038.2</v>
      </c>
      <c r="M143" s="31">
        <v>2038.2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52.5" customHeight="1">
      <c r="A144" s="41">
        <v>135</v>
      </c>
      <c r="B144" s="48" t="s">
        <v>103</v>
      </c>
      <c r="C144" s="48" t="s">
        <v>8</v>
      </c>
      <c r="D144" s="48" t="s">
        <v>29</v>
      </c>
      <c r="E144" s="48" t="s">
        <v>50</v>
      </c>
      <c r="F144" s="48" t="s">
        <v>117</v>
      </c>
      <c r="G144" s="48" t="s">
        <v>37</v>
      </c>
      <c r="H144" s="48" t="s">
        <v>194</v>
      </c>
      <c r="I144" s="48" t="s">
        <v>173</v>
      </c>
      <c r="J144" s="33" t="s">
        <v>260</v>
      </c>
      <c r="K144" s="31">
        <v>4764.2</v>
      </c>
      <c r="L144" s="42"/>
      <c r="M144" s="42"/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108" customHeight="1">
      <c r="A145" s="41">
        <v>136</v>
      </c>
      <c r="B145" s="48" t="s">
        <v>103</v>
      </c>
      <c r="C145" s="48" t="s">
        <v>8</v>
      </c>
      <c r="D145" s="48" t="s">
        <v>29</v>
      </c>
      <c r="E145" s="48" t="s">
        <v>50</v>
      </c>
      <c r="F145" s="48" t="s">
        <v>117</v>
      </c>
      <c r="G145" s="48" t="s">
        <v>37</v>
      </c>
      <c r="H145" s="48" t="s">
        <v>130</v>
      </c>
      <c r="I145" s="48" t="s">
        <v>173</v>
      </c>
      <c r="J145" s="33" t="s">
        <v>261</v>
      </c>
      <c r="K145" s="31">
        <v>15062</v>
      </c>
      <c r="L145" s="31">
        <v>15062</v>
      </c>
      <c r="M145" s="31">
        <v>15062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54.75" customHeight="1">
      <c r="A146" s="41">
        <v>137</v>
      </c>
      <c r="B146" s="48" t="s">
        <v>103</v>
      </c>
      <c r="C146" s="48" t="s">
        <v>8</v>
      </c>
      <c r="D146" s="48" t="s">
        <v>29</v>
      </c>
      <c r="E146" s="48" t="s">
        <v>50</v>
      </c>
      <c r="F146" s="48" t="s">
        <v>117</v>
      </c>
      <c r="G146" s="48" t="s">
        <v>37</v>
      </c>
      <c r="H146" s="48" t="s">
        <v>131</v>
      </c>
      <c r="I146" s="48" t="s">
        <v>173</v>
      </c>
      <c r="J146" s="36" t="s">
        <v>262</v>
      </c>
      <c r="K146" s="31">
        <v>7978.3</v>
      </c>
      <c r="L146" s="31">
        <v>6382.6</v>
      </c>
      <c r="M146" s="31">
        <v>6382.6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54" customHeight="1">
      <c r="A147" s="41">
        <v>138</v>
      </c>
      <c r="B147" s="48" t="s">
        <v>103</v>
      </c>
      <c r="C147" s="48" t="s">
        <v>8</v>
      </c>
      <c r="D147" s="48" t="s">
        <v>29</v>
      </c>
      <c r="E147" s="48" t="s">
        <v>50</v>
      </c>
      <c r="F147" s="48" t="s">
        <v>117</v>
      </c>
      <c r="G147" s="48" t="s">
        <v>37</v>
      </c>
      <c r="H147" s="48" t="s">
        <v>132</v>
      </c>
      <c r="I147" s="48" t="s">
        <v>173</v>
      </c>
      <c r="J147" s="36" t="s">
        <v>263</v>
      </c>
      <c r="K147" s="31">
        <v>599.7</v>
      </c>
      <c r="L147" s="31">
        <v>599.7</v>
      </c>
      <c r="M147" s="31">
        <v>599.7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43.5" customHeight="1">
      <c r="A148" s="41">
        <v>139</v>
      </c>
      <c r="B148" s="48" t="s">
        <v>103</v>
      </c>
      <c r="C148" s="48" t="s">
        <v>8</v>
      </c>
      <c r="D148" s="48" t="s">
        <v>29</v>
      </c>
      <c r="E148" s="48" t="s">
        <v>50</v>
      </c>
      <c r="F148" s="48" t="s">
        <v>117</v>
      </c>
      <c r="G148" s="48" t="s">
        <v>37</v>
      </c>
      <c r="H148" s="48" t="s">
        <v>149</v>
      </c>
      <c r="I148" s="48" t="s">
        <v>173</v>
      </c>
      <c r="J148" s="33" t="s">
        <v>264</v>
      </c>
      <c r="K148" s="31">
        <v>1908.7</v>
      </c>
      <c r="L148" s="31">
        <v>1908.7</v>
      </c>
      <c r="M148" s="31">
        <v>1908.7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51" customHeight="1">
      <c r="A149" s="41">
        <v>140</v>
      </c>
      <c r="B149" s="48" t="s">
        <v>21</v>
      </c>
      <c r="C149" s="48" t="s">
        <v>8</v>
      </c>
      <c r="D149" s="48" t="s">
        <v>29</v>
      </c>
      <c r="E149" s="48" t="s">
        <v>50</v>
      </c>
      <c r="F149" s="48" t="s">
        <v>133</v>
      </c>
      <c r="G149" s="48" t="s">
        <v>20</v>
      </c>
      <c r="H149" s="48" t="s">
        <v>22</v>
      </c>
      <c r="I149" s="48" t="s">
        <v>173</v>
      </c>
      <c r="J149" s="33" t="s">
        <v>177</v>
      </c>
      <c r="K149" s="31">
        <f>K151</f>
        <v>903.8</v>
      </c>
      <c r="L149" s="31">
        <f>L151</f>
        <v>903.8</v>
      </c>
      <c r="M149" s="31">
        <f>M151</f>
        <v>903.8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51" customHeight="1">
      <c r="A150" s="41">
        <v>141</v>
      </c>
      <c r="B150" s="48" t="s">
        <v>21</v>
      </c>
      <c r="C150" s="48" t="s">
        <v>8</v>
      </c>
      <c r="D150" s="48" t="s">
        <v>29</v>
      </c>
      <c r="E150" s="48" t="s">
        <v>50</v>
      </c>
      <c r="F150" s="48" t="s">
        <v>133</v>
      </c>
      <c r="G150" s="48" t="s">
        <v>37</v>
      </c>
      <c r="H150" s="48" t="s">
        <v>22</v>
      </c>
      <c r="I150" s="48" t="s">
        <v>173</v>
      </c>
      <c r="J150" s="33" t="s">
        <v>178</v>
      </c>
      <c r="K150" s="34">
        <f>K151</f>
        <v>903.8</v>
      </c>
      <c r="L150" s="34">
        <f>L151</f>
        <v>903.8</v>
      </c>
      <c r="M150" s="34">
        <f>M151</f>
        <v>903.8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55.5" customHeight="1">
      <c r="A151" s="41">
        <v>142</v>
      </c>
      <c r="B151" s="48" t="s">
        <v>103</v>
      </c>
      <c r="C151" s="48" t="s">
        <v>8</v>
      </c>
      <c r="D151" s="48" t="s">
        <v>29</v>
      </c>
      <c r="E151" s="48" t="s">
        <v>50</v>
      </c>
      <c r="F151" s="48" t="s">
        <v>133</v>
      </c>
      <c r="G151" s="48" t="s">
        <v>37</v>
      </c>
      <c r="H151" s="48" t="s">
        <v>22</v>
      </c>
      <c r="I151" s="48" t="s">
        <v>173</v>
      </c>
      <c r="J151" s="33" t="s">
        <v>178</v>
      </c>
      <c r="K151" s="31">
        <v>903.8</v>
      </c>
      <c r="L151" s="31">
        <v>903.8</v>
      </c>
      <c r="M151" s="31">
        <v>903.8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31.5" customHeight="1">
      <c r="A152" s="41">
        <v>143</v>
      </c>
      <c r="B152" s="48" t="s">
        <v>21</v>
      </c>
      <c r="C152" s="48" t="s">
        <v>8</v>
      </c>
      <c r="D152" s="48" t="s">
        <v>29</v>
      </c>
      <c r="E152" s="48" t="s">
        <v>134</v>
      </c>
      <c r="F152" s="48" t="s">
        <v>99</v>
      </c>
      <c r="G152" s="48" t="s">
        <v>20</v>
      </c>
      <c r="H152" s="48" t="s">
        <v>22</v>
      </c>
      <c r="I152" s="48" t="s">
        <v>173</v>
      </c>
      <c r="J152" s="36" t="s">
        <v>72</v>
      </c>
      <c r="K152" s="31">
        <f>K154</f>
        <v>842.8</v>
      </c>
      <c r="L152" s="31">
        <f>L154</f>
        <v>852.6</v>
      </c>
      <c r="M152" s="31">
        <f>M154</f>
        <v>0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33" customHeight="1">
      <c r="A153" s="41">
        <v>144</v>
      </c>
      <c r="B153" s="48" t="s">
        <v>21</v>
      </c>
      <c r="C153" s="48" t="s">
        <v>8</v>
      </c>
      <c r="D153" s="48" t="s">
        <v>29</v>
      </c>
      <c r="E153" s="48" t="s">
        <v>134</v>
      </c>
      <c r="F153" s="48" t="s">
        <v>99</v>
      </c>
      <c r="G153" s="48" t="s">
        <v>37</v>
      </c>
      <c r="H153" s="48" t="s">
        <v>22</v>
      </c>
      <c r="I153" s="48" t="s">
        <v>173</v>
      </c>
      <c r="J153" s="36" t="s">
        <v>176</v>
      </c>
      <c r="K153" s="34">
        <f>K154</f>
        <v>842.8</v>
      </c>
      <c r="L153" s="34">
        <f>L154</f>
        <v>852.6</v>
      </c>
      <c r="M153" s="31"/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39" customHeight="1">
      <c r="A154" s="41">
        <v>145</v>
      </c>
      <c r="B154" s="48" t="s">
        <v>103</v>
      </c>
      <c r="C154" s="48" t="s">
        <v>8</v>
      </c>
      <c r="D154" s="48" t="s">
        <v>29</v>
      </c>
      <c r="E154" s="48" t="s">
        <v>134</v>
      </c>
      <c r="F154" s="48" t="s">
        <v>99</v>
      </c>
      <c r="G154" s="48" t="s">
        <v>37</v>
      </c>
      <c r="H154" s="48" t="s">
        <v>22</v>
      </c>
      <c r="I154" s="48" t="s">
        <v>173</v>
      </c>
      <c r="J154" s="40" t="s">
        <v>176</v>
      </c>
      <c r="K154" s="31">
        <v>842.8</v>
      </c>
      <c r="L154" s="31">
        <v>852.6</v>
      </c>
      <c r="M154" s="31"/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46.5" customHeight="1">
      <c r="A155" s="41">
        <v>146</v>
      </c>
      <c r="B155" s="48" t="s">
        <v>21</v>
      </c>
      <c r="C155" s="48" t="s">
        <v>8</v>
      </c>
      <c r="D155" s="48" t="s">
        <v>29</v>
      </c>
      <c r="E155" s="48" t="s">
        <v>134</v>
      </c>
      <c r="F155" s="48" t="s">
        <v>35</v>
      </c>
      <c r="G155" s="48" t="s">
        <v>20</v>
      </c>
      <c r="H155" s="48" t="s">
        <v>22</v>
      </c>
      <c r="I155" s="48" t="s">
        <v>173</v>
      </c>
      <c r="J155" s="33" t="s">
        <v>175</v>
      </c>
      <c r="K155" s="31">
        <f>K157</f>
        <v>5.4</v>
      </c>
      <c r="L155" s="31">
        <f>L157</f>
        <v>5.7</v>
      </c>
      <c r="M155" s="31">
        <f>M157</f>
        <v>0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spans="1:46" s="17" customFormat="1" ht="46.5" customHeight="1">
      <c r="A156" s="41">
        <v>147</v>
      </c>
      <c r="B156" s="48" t="s">
        <v>21</v>
      </c>
      <c r="C156" s="48" t="s">
        <v>8</v>
      </c>
      <c r="D156" s="48" t="s">
        <v>29</v>
      </c>
      <c r="E156" s="48" t="s">
        <v>134</v>
      </c>
      <c r="F156" s="48" t="s">
        <v>35</v>
      </c>
      <c r="G156" s="48" t="s">
        <v>37</v>
      </c>
      <c r="H156" s="48" t="s">
        <v>22</v>
      </c>
      <c r="I156" s="48" t="s">
        <v>173</v>
      </c>
      <c r="J156" s="33" t="s">
        <v>174</v>
      </c>
      <c r="K156" s="34">
        <f>K157</f>
        <v>5.4</v>
      </c>
      <c r="L156" s="34">
        <f>L157</f>
        <v>5.7</v>
      </c>
      <c r="M156" s="31"/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7"/>
      <c r="Y156" s="28"/>
      <c r="Z156" s="28"/>
      <c r="AA156" s="28"/>
      <c r="AB156" s="28"/>
      <c r="AC156" s="28"/>
      <c r="AD156" s="28"/>
      <c r="AE156" s="28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</row>
    <row r="157" spans="1:46" s="17" customFormat="1" ht="49.5" customHeight="1">
      <c r="A157" s="41">
        <v>148</v>
      </c>
      <c r="B157" s="48" t="s">
        <v>103</v>
      </c>
      <c r="C157" s="48" t="s">
        <v>8</v>
      </c>
      <c r="D157" s="48" t="s">
        <v>29</v>
      </c>
      <c r="E157" s="48" t="s">
        <v>134</v>
      </c>
      <c r="F157" s="48" t="s">
        <v>35</v>
      </c>
      <c r="G157" s="48" t="s">
        <v>37</v>
      </c>
      <c r="H157" s="48" t="s">
        <v>22</v>
      </c>
      <c r="I157" s="48" t="s">
        <v>173</v>
      </c>
      <c r="J157" s="33" t="s">
        <v>179</v>
      </c>
      <c r="K157" s="31">
        <v>5.4</v>
      </c>
      <c r="L157" s="31">
        <v>5.7</v>
      </c>
      <c r="M157" s="31"/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7"/>
      <c r="Y157" s="28"/>
      <c r="Z157" s="28"/>
      <c r="AA157" s="28"/>
      <c r="AB157" s="28"/>
      <c r="AC157" s="28"/>
      <c r="AD157" s="28"/>
      <c r="AE157" s="28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</row>
    <row r="158" spans="1:46" s="17" customFormat="1" ht="24.75" customHeight="1">
      <c r="A158" s="41">
        <v>149</v>
      </c>
      <c r="B158" s="48" t="s">
        <v>21</v>
      </c>
      <c r="C158" s="48" t="s">
        <v>8</v>
      </c>
      <c r="D158" s="48" t="s">
        <v>29</v>
      </c>
      <c r="E158" s="48" t="s">
        <v>137</v>
      </c>
      <c r="F158" s="48" t="s">
        <v>21</v>
      </c>
      <c r="G158" s="48" t="s">
        <v>20</v>
      </c>
      <c r="H158" s="48" t="s">
        <v>22</v>
      </c>
      <c r="I158" s="48" t="s">
        <v>173</v>
      </c>
      <c r="J158" s="39" t="s">
        <v>54</v>
      </c>
      <c r="K158" s="34">
        <f aca="true" t="shared" si="11" ref="K158:M159">K159</f>
        <v>21583.41</v>
      </c>
      <c r="L158" s="34">
        <f t="shared" si="11"/>
        <v>21583.41</v>
      </c>
      <c r="M158" s="34">
        <f t="shared" si="11"/>
        <v>21583.41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7"/>
      <c r="Y158" s="28"/>
      <c r="Z158" s="28"/>
      <c r="AA158" s="28"/>
      <c r="AB158" s="28"/>
      <c r="AC158" s="28"/>
      <c r="AD158" s="28"/>
      <c r="AE158" s="28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</row>
    <row r="159" spans="1:46" s="17" customFormat="1" ht="36" customHeight="1">
      <c r="A159" s="41">
        <v>150</v>
      </c>
      <c r="B159" s="48" t="s">
        <v>21</v>
      </c>
      <c r="C159" s="48" t="s">
        <v>8</v>
      </c>
      <c r="D159" s="48" t="s">
        <v>29</v>
      </c>
      <c r="E159" s="48" t="s">
        <v>137</v>
      </c>
      <c r="F159" s="48" t="s">
        <v>138</v>
      </c>
      <c r="G159" s="48" t="s">
        <v>20</v>
      </c>
      <c r="H159" s="48" t="s">
        <v>22</v>
      </c>
      <c r="I159" s="48" t="s">
        <v>173</v>
      </c>
      <c r="J159" s="36" t="s">
        <v>139</v>
      </c>
      <c r="K159" s="31">
        <f t="shared" si="11"/>
        <v>21583.41</v>
      </c>
      <c r="L159" s="31">
        <f t="shared" si="11"/>
        <v>21583.41</v>
      </c>
      <c r="M159" s="31">
        <f t="shared" si="11"/>
        <v>21583.41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7"/>
      <c r="Y159" s="28"/>
      <c r="Z159" s="28"/>
      <c r="AA159" s="28"/>
      <c r="AB159" s="28"/>
      <c r="AC159" s="28"/>
      <c r="AD159" s="28"/>
      <c r="AE159" s="28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</row>
    <row r="160" spans="1:46" s="17" customFormat="1" ht="38.25" customHeight="1">
      <c r="A160" s="41">
        <v>151</v>
      </c>
      <c r="B160" s="48" t="s">
        <v>103</v>
      </c>
      <c r="C160" s="48" t="s">
        <v>8</v>
      </c>
      <c r="D160" s="48" t="s">
        <v>29</v>
      </c>
      <c r="E160" s="48" t="s">
        <v>137</v>
      </c>
      <c r="F160" s="48" t="s">
        <v>138</v>
      </c>
      <c r="G160" s="48" t="s">
        <v>37</v>
      </c>
      <c r="H160" s="48" t="s">
        <v>22</v>
      </c>
      <c r="I160" s="48" t="s">
        <v>173</v>
      </c>
      <c r="J160" s="36" t="s">
        <v>140</v>
      </c>
      <c r="K160" s="31">
        <v>21583.41</v>
      </c>
      <c r="L160" s="31">
        <v>21583.41</v>
      </c>
      <c r="M160" s="31">
        <v>21583.41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8"/>
      <c r="Z160" s="28"/>
      <c r="AA160" s="28"/>
      <c r="AB160" s="28"/>
      <c r="AC160" s="28"/>
      <c r="AD160" s="28"/>
      <c r="AE160" s="28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</row>
    <row r="161" spans="1:46" s="17" customFormat="1" ht="38.25" customHeight="1">
      <c r="A161" s="41">
        <v>152</v>
      </c>
      <c r="B161" s="48"/>
      <c r="C161" s="48"/>
      <c r="D161" s="48"/>
      <c r="E161" s="48"/>
      <c r="F161" s="48"/>
      <c r="G161" s="48"/>
      <c r="H161" s="48"/>
      <c r="I161" s="48"/>
      <c r="J161" s="39" t="s">
        <v>145</v>
      </c>
      <c r="K161" s="31">
        <f>K10+K104</f>
        <v>504492.2</v>
      </c>
      <c r="L161" s="31">
        <f>L10+L104</f>
        <v>470255.06000000006</v>
      </c>
      <c r="M161" s="31">
        <f>M10+M104</f>
        <v>470426.31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7"/>
      <c r="Y161" s="28"/>
      <c r="Z161" s="28"/>
      <c r="AA161" s="28"/>
      <c r="AB161" s="28"/>
      <c r="AC161" s="28"/>
      <c r="AD161" s="28"/>
      <c r="AE161" s="28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ht="15.75">
      <c r="A162" s="35"/>
    </row>
    <row r="163" spans="1:13" ht="43.5" customHeight="1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ht="15.75">
      <c r="A164" s="35"/>
    </row>
    <row r="165" ht="15.75">
      <c r="A165" s="35"/>
    </row>
  </sheetData>
  <sheetProtection/>
  <mergeCells count="15">
    <mergeCell ref="B6:I6"/>
    <mergeCell ref="C7:G7"/>
    <mergeCell ref="H7:I7"/>
    <mergeCell ref="B7:B8"/>
    <mergeCell ref="L7:L8"/>
    <mergeCell ref="L1:M1"/>
    <mergeCell ref="K2:M2"/>
    <mergeCell ref="K3:M3"/>
    <mergeCell ref="A163:M163"/>
    <mergeCell ref="K7:K8"/>
    <mergeCell ref="K6:M6"/>
    <mergeCell ref="A6:A8"/>
    <mergeCell ref="A4:V4"/>
    <mergeCell ref="J6:J8"/>
    <mergeCell ref="M7:M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0" horizontalDpi="600" verticalDpi="600" orientation="portrait" paperSize="9" scale="61" r:id="rId1"/>
  <rowBreaks count="1" manualBreakCount="1">
    <brk id="1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2019-12-13T02:31:37Z</cp:lastPrinted>
  <dcterms:created xsi:type="dcterms:W3CDTF">2012-10-11T11:27:54Z</dcterms:created>
  <dcterms:modified xsi:type="dcterms:W3CDTF">2020-01-16T08:40:59Z</dcterms:modified>
  <cp:category/>
  <cp:version/>
  <cp:contentType/>
  <cp:contentStatus/>
</cp:coreProperties>
</file>